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log\LICEO ROMULO GALLEGOS\AÑO 2025 - 2026\"/>
    </mc:Choice>
  </mc:AlternateContent>
  <xr:revisionPtr revIDLastSave="0" documentId="13_ncr:1_{667C9808-22BD-4F6C-9564-802B5ADC5F4C}" xr6:coauthVersionLast="47" xr6:coauthVersionMax="47" xr10:uidLastSave="{00000000-0000-0000-0000-000000000000}"/>
  <workbookProtection workbookAlgorithmName="SHA-512" workbookHashValue="vyPjITgqQPHzUpEDnMJ26sJjfCc5z31vPE4ZzNClgYV67frZ3GchgW4zGWaT8Nkho8617wBD+73t5bisz6v3xA==" workbookSaltValue="KSIeqwvEwNeeIIXLDwugxA==" workbookSpinCount="100000" lockStructure="1"/>
  <bookViews>
    <workbookView xWindow="-120" yWindow="-120" windowWidth="24240" windowHeight="13140" xr2:uid="{00000000-000D-0000-FFFF-FFFF00000000}"/>
  </bookViews>
  <sheets>
    <sheet name="5º A" sheetId="8" r:id="rId1"/>
    <sheet name="5º B" sheetId="9" r:id="rId2"/>
    <sheet name="5º C" sheetId="10" r:id="rId3"/>
  </sheets>
  <calcPr calcId="191029"/>
  <customWorkbookViews>
    <customWorkbookView name="EMDIMION - Vista personalizada" guid="{336C0A86-45A6-4C43-B566-DBEA9F390D0F}" mergeInterval="0" personalView="1" maximized="1" xWindow="1" yWindow="1" windowWidth="1024" windowHeight="548" activeSheetId="8"/>
  </customWorkbookViews>
</workbook>
</file>

<file path=xl/calcChain.xml><?xml version="1.0" encoding="utf-8"?>
<calcChain xmlns="http://schemas.openxmlformats.org/spreadsheetml/2006/main">
  <c r="AG24" i="10" l="1"/>
  <c r="AG23" i="10"/>
  <c r="AG19" i="10"/>
  <c r="AG18" i="10"/>
  <c r="AG33" i="10"/>
  <c r="AG32" i="10"/>
  <c r="AG30" i="10"/>
  <c r="AG28" i="10"/>
  <c r="AG27" i="10"/>
  <c r="AG21" i="10"/>
  <c r="AG20" i="10"/>
  <c r="AG17" i="10"/>
  <c r="AG30" i="9"/>
  <c r="AG28" i="9"/>
  <c r="AG27" i="9"/>
  <c r="AG26" i="9"/>
  <c r="AG25" i="9"/>
  <c r="AG24" i="9"/>
  <c r="AG23" i="9"/>
  <c r="AF22" i="9"/>
  <c r="AG21" i="9"/>
  <c r="AG20" i="9"/>
  <c r="AG19" i="9"/>
  <c r="AG16" i="9"/>
  <c r="AG33" i="8" l="1"/>
  <c r="AG32" i="8"/>
  <c r="AG30" i="8"/>
  <c r="AG29" i="8"/>
  <c r="AG26" i="8"/>
  <c r="AG24" i="8"/>
  <c r="AG23" i="8"/>
  <c r="AG22" i="8"/>
  <c r="AG21" i="8"/>
  <c r="AG20" i="8"/>
  <c r="AG19" i="8"/>
  <c r="AG18" i="8"/>
  <c r="AG17" i="8"/>
  <c r="Y17" i="10"/>
  <c r="Y18" i="10"/>
  <c r="Y19" i="10"/>
  <c r="Y20" i="10"/>
  <c r="Y21" i="10"/>
  <c r="Y22" i="10"/>
  <c r="Y23" i="10"/>
  <c r="Y24" i="10"/>
  <c r="Y25" i="10"/>
  <c r="Y26" i="10"/>
  <c r="Y27" i="10"/>
  <c r="Y28" i="10"/>
  <c r="Y29" i="10"/>
  <c r="Y30" i="10"/>
  <c r="Y31" i="10"/>
  <c r="Y32" i="10"/>
  <c r="Y33" i="10"/>
  <c r="Y34" i="10"/>
  <c r="Y35" i="10"/>
  <c r="Y36" i="10"/>
  <c r="Y37" i="10"/>
  <c r="Y38" i="10"/>
  <c r="Y39" i="10"/>
  <c r="Y40" i="10"/>
  <c r="AF40" i="10" s="1"/>
  <c r="Y41" i="10"/>
  <c r="Y42" i="10"/>
  <c r="Y43" i="10"/>
  <c r="Y44" i="10"/>
  <c r="AF44" i="10" s="1"/>
  <c r="Y45" i="10"/>
  <c r="Y46" i="10"/>
  <c r="Y16" i="10"/>
  <c r="AF44" i="9"/>
  <c r="Y17" i="9"/>
  <c r="Y18" i="9"/>
  <c r="Y19" i="9"/>
  <c r="Y20" i="9"/>
  <c r="Y21" i="9"/>
  <c r="Y22" i="9"/>
  <c r="Y23" i="9"/>
  <c r="Y24" i="9"/>
  <c r="Y25" i="9"/>
  <c r="Y26" i="9"/>
  <c r="Y27" i="9"/>
  <c r="Y28" i="9"/>
  <c r="Y29" i="9"/>
  <c r="Y30" i="9"/>
  <c r="Y31" i="9"/>
  <c r="Y32" i="9"/>
  <c r="Y33" i="9"/>
  <c r="Y34" i="9"/>
  <c r="Y35" i="9"/>
  <c r="Y36" i="9"/>
  <c r="Y37" i="9"/>
  <c r="Y38" i="9"/>
  <c r="Y39" i="9"/>
  <c r="Y40" i="9"/>
  <c r="Y41" i="9"/>
  <c r="Y42" i="9"/>
  <c r="Y43" i="9"/>
  <c r="Y44" i="9"/>
  <c r="Y45" i="9"/>
  <c r="Y46" i="9"/>
  <c r="Y16" i="9"/>
  <c r="Y17" i="8"/>
  <c r="Y18" i="8"/>
  <c r="Y19" i="8"/>
  <c r="Y20" i="8"/>
  <c r="Y21" i="8"/>
  <c r="Y22" i="8"/>
  <c r="Y23" i="8"/>
  <c r="Y24" i="8"/>
  <c r="Y25" i="8"/>
  <c r="Y26" i="8"/>
  <c r="Y27" i="8"/>
  <c r="Y28" i="8"/>
  <c r="Y29" i="8"/>
  <c r="Y30" i="8"/>
  <c r="Y31" i="8"/>
  <c r="Y32" i="8"/>
  <c r="Y33" i="8"/>
  <c r="Y34" i="8"/>
  <c r="Y35" i="8"/>
  <c r="Y36" i="8"/>
  <c r="Y37" i="8"/>
  <c r="Y38" i="8"/>
  <c r="Y39" i="8"/>
  <c r="Y40" i="8"/>
  <c r="Y41" i="8"/>
  <c r="Y42" i="8"/>
  <c r="Y43" i="8"/>
  <c r="Y44" i="8"/>
  <c r="Y45" i="8"/>
  <c r="Y16" i="8"/>
  <c r="W28" i="9"/>
  <c r="AE18" i="9"/>
  <c r="AE19" i="9"/>
  <c r="AE19" i="10"/>
  <c r="AF39" i="10"/>
  <c r="AF41" i="10"/>
  <c r="AF42" i="10"/>
  <c r="AF43" i="10"/>
  <c r="AF45" i="10"/>
  <c r="AF46" i="9"/>
  <c r="AF42" i="8"/>
  <c r="AF43" i="8"/>
  <c r="AF44" i="8"/>
  <c r="P23" i="9"/>
  <c r="AF45" i="8" l="1"/>
  <c r="AF46" i="10"/>
  <c r="AE17" i="9"/>
  <c r="AE20" i="9"/>
  <c r="AE21" i="9"/>
  <c r="AE22" i="9"/>
  <c r="AE23" i="9"/>
  <c r="AE24" i="9"/>
  <c r="AE25" i="9"/>
  <c r="AE26" i="9"/>
  <c r="AE27" i="9"/>
  <c r="AE28" i="9"/>
  <c r="AE29" i="9"/>
  <c r="AE30" i="9"/>
  <c r="AE31" i="9"/>
  <c r="AE32" i="9"/>
  <c r="AE33" i="9"/>
  <c r="AE34" i="9"/>
  <c r="AE35" i="9"/>
  <c r="AE36" i="9"/>
  <c r="AE37" i="9"/>
  <c r="AE38" i="9"/>
  <c r="AE39" i="9"/>
  <c r="AE40" i="9"/>
  <c r="AE41" i="9"/>
  <c r="AE42" i="9"/>
  <c r="AE43" i="9"/>
  <c r="AE44" i="9"/>
  <c r="AE45" i="9"/>
  <c r="AE46" i="9"/>
  <c r="AE16" i="9"/>
  <c r="AE17" i="10"/>
  <c r="AE18" i="10"/>
  <c r="AE20" i="10"/>
  <c r="AE21" i="10"/>
  <c r="AE22" i="10"/>
  <c r="AE23" i="10"/>
  <c r="AE24" i="10"/>
  <c r="AE25" i="10"/>
  <c r="AE26" i="10"/>
  <c r="AE27" i="10"/>
  <c r="AE28" i="10"/>
  <c r="AE29" i="10"/>
  <c r="AE30" i="10"/>
  <c r="AE31" i="10"/>
  <c r="AE32" i="10"/>
  <c r="AE33" i="10"/>
  <c r="AE34" i="10"/>
  <c r="AE35" i="10"/>
  <c r="AE36" i="10"/>
  <c r="AE37" i="10"/>
  <c r="AE38" i="10"/>
  <c r="AE39" i="10"/>
  <c r="AE40" i="10"/>
  <c r="AE41" i="10"/>
  <c r="AE42" i="10"/>
  <c r="AE43" i="10"/>
  <c r="AE44" i="10"/>
  <c r="AE45" i="10"/>
  <c r="AE16" i="10"/>
  <c r="AE17" i="8"/>
  <c r="AE18" i="8"/>
  <c r="AE19" i="8"/>
  <c r="AE20" i="8"/>
  <c r="AE21" i="8"/>
  <c r="AE22" i="8"/>
  <c r="AE23" i="8"/>
  <c r="AE24" i="8"/>
  <c r="AE25" i="8"/>
  <c r="AE26" i="8"/>
  <c r="AE27" i="8"/>
  <c r="AE28" i="8"/>
  <c r="AE29" i="8"/>
  <c r="AE30" i="8"/>
  <c r="AE31" i="8"/>
  <c r="AE32" i="8"/>
  <c r="AE33" i="8"/>
  <c r="AE34" i="8"/>
  <c r="AE35" i="8"/>
  <c r="AE36" i="8"/>
  <c r="AE37" i="8"/>
  <c r="AE38" i="8"/>
  <c r="AE39" i="8"/>
  <c r="AE40" i="8"/>
  <c r="AE41" i="8"/>
  <c r="AE42" i="8"/>
  <c r="AE43" i="8"/>
  <c r="AE44" i="8"/>
  <c r="AE45" i="8"/>
  <c r="AE16" i="8"/>
  <c r="I25" i="8" l="1"/>
  <c r="AE46" i="10" l="1"/>
  <c r="W46" i="10" l="1"/>
  <c r="P46" i="10"/>
  <c r="I46" i="10"/>
  <c r="W45" i="10"/>
  <c r="P45" i="10"/>
  <c r="I45" i="10"/>
  <c r="W44" i="10"/>
  <c r="P44" i="10"/>
  <c r="I44" i="10"/>
  <c r="W43" i="10"/>
  <c r="P43" i="10"/>
  <c r="I43" i="10"/>
  <c r="W42" i="10"/>
  <c r="P42" i="10"/>
  <c r="I42" i="10"/>
  <c r="W41" i="10"/>
  <c r="P41" i="10"/>
  <c r="I41" i="10"/>
  <c r="W40" i="10"/>
  <c r="P40" i="10"/>
  <c r="I40" i="10"/>
  <c r="W39" i="10"/>
  <c r="P39" i="10"/>
  <c r="I39" i="10"/>
  <c r="W38" i="10"/>
  <c r="P38" i="10"/>
  <c r="I38" i="10"/>
  <c r="AF38" i="10" s="1"/>
  <c r="W37" i="10"/>
  <c r="P37" i="10"/>
  <c r="I37" i="10"/>
  <c r="W36" i="10"/>
  <c r="P36" i="10"/>
  <c r="I36" i="10"/>
  <c r="W35" i="10"/>
  <c r="P35" i="10"/>
  <c r="I35" i="10"/>
  <c r="W34" i="10"/>
  <c r="P34" i="10"/>
  <c r="I34" i="10"/>
  <c r="W33" i="10"/>
  <c r="P33" i="10"/>
  <c r="I33" i="10"/>
  <c r="W32" i="10"/>
  <c r="P32" i="10"/>
  <c r="I32" i="10"/>
  <c r="W31" i="10"/>
  <c r="P31" i="10"/>
  <c r="I31" i="10"/>
  <c r="W30" i="10"/>
  <c r="P30" i="10"/>
  <c r="I30" i="10"/>
  <c r="W29" i="10"/>
  <c r="P29" i="10"/>
  <c r="I29" i="10"/>
  <c r="W28" i="10"/>
  <c r="P28" i="10"/>
  <c r="I28" i="10"/>
  <c r="W27" i="10"/>
  <c r="P27" i="10"/>
  <c r="I27" i="10"/>
  <c r="W26" i="10"/>
  <c r="P26" i="10"/>
  <c r="I26" i="10"/>
  <c r="W25" i="10"/>
  <c r="P25" i="10"/>
  <c r="I25" i="10"/>
  <c r="W24" i="10"/>
  <c r="P24" i="10"/>
  <c r="I24" i="10"/>
  <c r="W23" i="10"/>
  <c r="P23" i="10"/>
  <c r="I23" i="10"/>
  <c r="W22" i="10"/>
  <c r="P22" i="10"/>
  <c r="I22" i="10"/>
  <c r="W21" i="10"/>
  <c r="P21" i="10"/>
  <c r="I21" i="10"/>
  <c r="W20" i="10"/>
  <c r="P20" i="10"/>
  <c r="I20" i="10"/>
  <c r="W19" i="10"/>
  <c r="P19" i="10"/>
  <c r="I19" i="10"/>
  <c r="W18" i="10"/>
  <c r="P18" i="10"/>
  <c r="I18" i="10"/>
  <c r="W17" i="10"/>
  <c r="P17" i="10"/>
  <c r="I17" i="10"/>
  <c r="W16" i="10"/>
  <c r="P16" i="10"/>
  <c r="I16" i="10"/>
  <c r="W46" i="9"/>
  <c r="P46" i="9"/>
  <c r="I46" i="9"/>
  <c r="W45" i="9"/>
  <c r="P45" i="9"/>
  <c r="I45" i="9"/>
  <c r="AF45" i="9" s="1"/>
  <c r="W44" i="9"/>
  <c r="P44" i="9"/>
  <c r="I44" i="9"/>
  <c r="W43" i="9"/>
  <c r="P43" i="9"/>
  <c r="I43" i="9"/>
  <c r="W42" i="9"/>
  <c r="P42" i="9"/>
  <c r="I42" i="9"/>
  <c r="AF42" i="9" s="1"/>
  <c r="W41" i="9"/>
  <c r="P41" i="9"/>
  <c r="I41" i="9"/>
  <c r="AF41" i="9" s="1"/>
  <c r="W40" i="9"/>
  <c r="P40" i="9"/>
  <c r="I40" i="9"/>
  <c r="W39" i="9"/>
  <c r="P39" i="9"/>
  <c r="I39" i="9"/>
  <c r="W38" i="9"/>
  <c r="P38" i="9"/>
  <c r="I38" i="9"/>
  <c r="AF38" i="9" s="1"/>
  <c r="W37" i="9"/>
  <c r="P37" i="9"/>
  <c r="I37" i="9"/>
  <c r="AF37" i="9" s="1"/>
  <c r="W36" i="9"/>
  <c r="AF36" i="9" s="1"/>
  <c r="P36" i="9"/>
  <c r="I36" i="9"/>
  <c r="W35" i="9"/>
  <c r="P35" i="9"/>
  <c r="I35" i="9"/>
  <c r="W34" i="9"/>
  <c r="P34" i="9"/>
  <c r="I34" i="9"/>
  <c r="AF34" i="9" s="1"/>
  <c r="W33" i="9"/>
  <c r="P33" i="9"/>
  <c r="I33" i="9"/>
  <c r="AF33" i="9" s="1"/>
  <c r="W32" i="9"/>
  <c r="P32" i="9"/>
  <c r="I32" i="9"/>
  <c r="W31" i="9"/>
  <c r="P31" i="9"/>
  <c r="I31" i="9"/>
  <c r="W30" i="9"/>
  <c r="P30" i="9"/>
  <c r="I30" i="9"/>
  <c r="W29" i="9"/>
  <c r="P29" i="9"/>
  <c r="I29" i="9"/>
  <c r="AF28" i="9"/>
  <c r="P28" i="9"/>
  <c r="I28" i="9"/>
  <c r="W27" i="9"/>
  <c r="P27" i="9"/>
  <c r="I27" i="9"/>
  <c r="W26" i="9"/>
  <c r="P26" i="9"/>
  <c r="I26" i="9"/>
  <c r="W25" i="9"/>
  <c r="P25" i="9"/>
  <c r="I25" i="9"/>
  <c r="W24" i="9"/>
  <c r="P24" i="9"/>
  <c r="I24" i="9"/>
  <c r="W23" i="9"/>
  <c r="I23" i="9"/>
  <c r="W22" i="9"/>
  <c r="P22" i="9"/>
  <c r="I22" i="9"/>
  <c r="W21" i="9"/>
  <c r="P21" i="9"/>
  <c r="I21" i="9"/>
  <c r="W20" i="9"/>
  <c r="P20" i="9"/>
  <c r="I20" i="9"/>
  <c r="W19" i="9"/>
  <c r="P19" i="9"/>
  <c r="I19" i="9"/>
  <c r="W18" i="9"/>
  <c r="P18" i="9"/>
  <c r="I18" i="9"/>
  <c r="W17" i="9"/>
  <c r="AF17" i="9" s="1"/>
  <c r="P17" i="9"/>
  <c r="I17" i="9"/>
  <c r="W16" i="9"/>
  <c r="P16" i="9"/>
  <c r="I16" i="9"/>
  <c r="W17" i="8"/>
  <c r="W18" i="8"/>
  <c r="W19" i="8"/>
  <c r="W20" i="8"/>
  <c r="W21" i="8"/>
  <c r="W22" i="8"/>
  <c r="W23" i="8"/>
  <c r="W24" i="8"/>
  <c r="W25" i="8"/>
  <c r="W26" i="8"/>
  <c r="W27" i="8"/>
  <c r="W28" i="8"/>
  <c r="W29" i="8"/>
  <c r="W30" i="8"/>
  <c r="W31" i="8"/>
  <c r="W32" i="8"/>
  <c r="W33" i="8"/>
  <c r="W34" i="8"/>
  <c r="W35" i="8"/>
  <c r="W36" i="8"/>
  <c r="W37" i="8"/>
  <c r="W38" i="8"/>
  <c r="W39" i="8"/>
  <c r="W40" i="8"/>
  <c r="W41" i="8"/>
  <c r="W42" i="8"/>
  <c r="W43" i="8"/>
  <c r="W44" i="8"/>
  <c r="W45" i="8"/>
  <c r="W16" i="8"/>
  <c r="AF21" i="9" l="1"/>
  <c r="AF29" i="9"/>
  <c r="AF32" i="9"/>
  <c r="AF40" i="9"/>
  <c r="AF43" i="9"/>
  <c r="AF31" i="9"/>
  <c r="AF35" i="9"/>
  <c r="AF39" i="9"/>
  <c r="AF23" i="9"/>
  <c r="AF19" i="9"/>
  <c r="AF30" i="9"/>
  <c r="AF18" i="9"/>
  <c r="AF35" i="10"/>
  <c r="AF33" i="10"/>
  <c r="AF37" i="10"/>
  <c r="AF36" i="10"/>
  <c r="AF34" i="10"/>
  <c r="AF32" i="10"/>
  <c r="AF18" i="10"/>
  <c r="AF17" i="10"/>
  <c r="AF29" i="10"/>
  <c r="AF26" i="10"/>
  <c r="AF24" i="10"/>
  <c r="AF28" i="10"/>
  <c r="AF23" i="10"/>
  <c r="AF27" i="10"/>
  <c r="AF31" i="10"/>
  <c r="AF16" i="10"/>
  <c r="AF27" i="9"/>
  <c r="AF26" i="9"/>
  <c r="AF25" i="9"/>
  <c r="AF20" i="9"/>
  <c r="AF16" i="9"/>
  <c r="AF30" i="10"/>
  <c r="AF25" i="10"/>
  <c r="AF22" i="10"/>
  <c r="AF21" i="10"/>
  <c r="AF20" i="10"/>
  <c r="AF19" i="10"/>
  <c r="AF24" i="9"/>
  <c r="P17" i="8"/>
  <c r="P18" i="8"/>
  <c r="P19" i="8"/>
  <c r="P20" i="8"/>
  <c r="P21" i="8"/>
  <c r="P22" i="8"/>
  <c r="P23" i="8"/>
  <c r="P24" i="8"/>
  <c r="AF24" i="8" s="1"/>
  <c r="P25" i="8"/>
  <c r="AF25" i="8" s="1"/>
  <c r="P26" i="8"/>
  <c r="P27" i="8"/>
  <c r="P28" i="8"/>
  <c r="P29" i="8"/>
  <c r="P30" i="8"/>
  <c r="P31" i="8"/>
  <c r="P32" i="8"/>
  <c r="P33" i="8"/>
  <c r="P34" i="8"/>
  <c r="P35" i="8"/>
  <c r="P36" i="8"/>
  <c r="P37" i="8"/>
  <c r="P38" i="8"/>
  <c r="P39" i="8"/>
  <c r="P40" i="8"/>
  <c r="P41" i="8"/>
  <c r="P42" i="8"/>
  <c r="P43" i="8"/>
  <c r="P44" i="8"/>
  <c r="P45" i="8"/>
  <c r="P16" i="8"/>
  <c r="I17" i="8"/>
  <c r="I18" i="8"/>
  <c r="I19" i="8"/>
  <c r="I20" i="8"/>
  <c r="I21" i="8"/>
  <c r="I22" i="8"/>
  <c r="I23" i="8"/>
  <c r="I24" i="8"/>
  <c r="I26" i="8"/>
  <c r="I27" i="8"/>
  <c r="I28" i="8"/>
  <c r="I29" i="8"/>
  <c r="I30" i="8"/>
  <c r="I31" i="8"/>
  <c r="I32" i="8"/>
  <c r="I33" i="8"/>
  <c r="I34" i="8"/>
  <c r="I35" i="8"/>
  <c r="AF35" i="8" s="1"/>
  <c r="I36" i="8"/>
  <c r="AF36" i="8" s="1"/>
  <c r="I37" i="8"/>
  <c r="AF37" i="8" s="1"/>
  <c r="I38" i="8"/>
  <c r="I39" i="8"/>
  <c r="AF39" i="8" s="1"/>
  <c r="I40" i="8"/>
  <c r="AF40" i="8" s="1"/>
  <c r="I41" i="8"/>
  <c r="AF41" i="8" s="1"/>
  <c r="I42" i="8"/>
  <c r="I43" i="8"/>
  <c r="I44" i="8"/>
  <c r="I45" i="8"/>
  <c r="AF29" i="8" l="1"/>
  <c r="AF19" i="8"/>
  <c r="AF31" i="8"/>
  <c r="AF27" i="8"/>
  <c r="AF28" i="8"/>
  <c r="AF33" i="8"/>
  <c r="AF32" i="8"/>
  <c r="AF20" i="8"/>
  <c r="AF26" i="8"/>
  <c r="AF23" i="8"/>
  <c r="AF30" i="8"/>
  <c r="AF22" i="8"/>
  <c r="AF18" i="8"/>
  <c r="AF38" i="8"/>
  <c r="AF34" i="8"/>
  <c r="AF21" i="8"/>
  <c r="AF17" i="8"/>
  <c r="I16" i="8"/>
  <c r="AF16" i="8" s="1"/>
</calcChain>
</file>

<file path=xl/sharedStrings.xml><?xml version="1.0" encoding="utf-8"?>
<sst xmlns="http://schemas.openxmlformats.org/spreadsheetml/2006/main" count="457" uniqueCount="209">
  <si>
    <t>No.</t>
  </si>
  <si>
    <t>1.</t>
  </si>
  <si>
    <t>2.</t>
  </si>
  <si>
    <t>3.</t>
  </si>
  <si>
    <t>4.</t>
  </si>
  <si>
    <t>5.</t>
  </si>
  <si>
    <t>6.</t>
  </si>
  <si>
    <t>7.</t>
  </si>
  <si>
    <t>Total</t>
  </si>
  <si>
    <t>Distribución de puntos por indicador:</t>
  </si>
  <si>
    <t>Indicadores  a Evaluar</t>
  </si>
  <si>
    <t>Mérida Edo Mérida</t>
  </si>
  <si>
    <t>**1**</t>
  </si>
  <si>
    <t>**2**</t>
  </si>
  <si>
    <t>**3**</t>
  </si>
  <si>
    <t>**4**</t>
  </si>
  <si>
    <t>**5**</t>
  </si>
  <si>
    <t>JMSC</t>
  </si>
  <si>
    <t>Año Escolar</t>
  </si>
  <si>
    <r>
      <t xml:space="preserve">Ponderación:  </t>
    </r>
    <r>
      <rPr>
        <b/>
        <sz val="12"/>
        <rFont val="Arial"/>
        <family val="2"/>
      </rPr>
      <t xml:space="preserve"> 100%</t>
    </r>
  </si>
  <si>
    <t>Asignatura: Física</t>
  </si>
  <si>
    <r>
      <rPr>
        <sz val="8"/>
        <rFont val="Arial"/>
        <family val="2"/>
      </rPr>
      <t xml:space="preserve">   </t>
    </r>
    <r>
      <rPr>
        <sz val="9"/>
        <rFont val="Arial"/>
        <family val="2"/>
      </rPr>
      <t xml:space="preserve">               
Indicadores y criterios propuestos para desarrollar la evaluación referida al proceso de la actividad evaluativa de la clase de superacion pedagogica del fin del años escolar 
</t>
    </r>
  </si>
  <si>
    <t>Nota acumulativa de los criterios</t>
  </si>
  <si>
    <t>Explica de forma escrita y detallada el proceso para la resolución de cada ejercicio</t>
  </si>
  <si>
    <t>Resultado correcto.</t>
  </si>
  <si>
    <t>U.E LICEO RÓMULO GALLEGOS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</si>
  <si>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</si>
  <si>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</si>
  <si>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</si>
  <si>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</si>
  <si>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</si>
  <si>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</si>
  <si>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</si>
  <si>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</si>
  <si>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</si>
  <si>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</si>
  <si>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</si>
  <si>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</si>
  <si>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</si>
  <si>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</si>
  <si>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</si>
  <si>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</si>
  <si>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</si>
  <si>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</si>
  <si>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</si>
  <si>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</si>
  <si>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</si>
  <si>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</si>
  <si>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</si>
  <si>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</si>
  <si>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Sección:  A</t>
  </si>
  <si>
    <t>Cantidad de alumnos:</t>
  </si>
  <si>
    <t>Instrumento de la Evaluación</t>
  </si>
  <si>
    <t>Sección:  B</t>
  </si>
  <si>
    <t>Actividad evaluativa: Resolución de ejercicios, Práctica de laboratorio.</t>
  </si>
  <si>
    <t xml:space="preserve">Forma de evaluación: </t>
  </si>
  <si>
    <r>
      <rPr>
        <b/>
        <sz val="11"/>
        <rFont val="Arial"/>
        <family val="2"/>
      </rPr>
      <t>NO ENTREGO, NO PRESENTO</t>
    </r>
    <r>
      <rPr>
        <sz val="11"/>
        <rFont val="Arial"/>
        <family val="2"/>
      </rPr>
      <t>.</t>
    </r>
  </si>
  <si>
    <t>NO PRESENTÓ, NO ENTREGO</t>
  </si>
  <si>
    <t>ENTREGO UN INFORME DIFERENTE</t>
  </si>
  <si>
    <t>Definitiva del Lapso</t>
  </si>
  <si>
    <t>Orden y pulcritud en la evaluación.</t>
  </si>
  <si>
    <t>5º años</t>
  </si>
  <si>
    <t>APELLIDOS</t>
  </si>
  <si>
    <t xml:space="preserve"> NOMBRES</t>
  </si>
  <si>
    <t xml:space="preserve">Observaciones:    </t>
  </si>
  <si>
    <t xml:space="preserve">Observaciones:              </t>
  </si>
  <si>
    <t>Trabajos idénticos</t>
  </si>
  <si>
    <t>Envío el archivo en un formato distinto</t>
  </si>
  <si>
    <t>Plagio</t>
  </si>
  <si>
    <t>No envío la actividad</t>
  </si>
  <si>
    <t>Desarrollo un tema diferente</t>
  </si>
  <si>
    <t>No respondio nada más</t>
  </si>
  <si>
    <t>No respondío nada más</t>
  </si>
  <si>
    <t>Presentó remedial</t>
  </si>
  <si>
    <t>Presentó Remedial</t>
  </si>
  <si>
    <t>INASISTENTE</t>
  </si>
  <si>
    <r>
      <rPr>
        <sz val="12"/>
        <color rgb="FFFF0000"/>
        <rFont val="Arial"/>
        <family val="2"/>
      </rPr>
      <t>Contenido a evaluar:</t>
    </r>
    <r>
      <rPr>
        <sz val="12"/>
        <rFont val="Arial"/>
        <family val="2"/>
      </rPr>
      <t xml:space="preserve"> Ley de Coulomb. Campo Eléctrico y Proyecto de Aprendizaje</t>
    </r>
  </si>
  <si>
    <t>Evaluación de Revisión</t>
  </si>
  <si>
    <t>Socialización del P.A</t>
  </si>
  <si>
    <t>Definitiva del P.A</t>
  </si>
  <si>
    <t>ALARCON GUTIERREZ</t>
  </si>
  <si>
    <t>Definitiva con Revisión</t>
  </si>
  <si>
    <t>***</t>
  </si>
  <si>
    <t>2025 - 2026</t>
  </si>
  <si>
    <t xml:space="preserve">3º Proyecto de Aprendizaje                        (22/09 al 05/12/25)  </t>
  </si>
  <si>
    <t>Fecha de inicio: 22 de Septiembre</t>
  </si>
  <si>
    <t>Sección:  C</t>
  </si>
  <si>
    <t>Fecha de cierre: 28 de Noviembre</t>
  </si>
  <si>
    <t>CASTILLO PAREDES</t>
  </si>
  <si>
    <t>EMILY GABRIELA</t>
  </si>
  <si>
    <t>RONDON GUTIERREZ</t>
  </si>
  <si>
    <t>VALESKA VALENTINA</t>
  </si>
  <si>
    <t>PEÑA BARRIOS</t>
  </si>
  <si>
    <t>ALBANI MARIA</t>
  </si>
  <si>
    <t>MOLINA MORENO</t>
  </si>
  <si>
    <t>YOYKER YOSUEL</t>
  </si>
  <si>
    <t>RIVERA AVENDAÑO</t>
  </si>
  <si>
    <t>JUNIOR DAMIAN</t>
  </si>
  <si>
    <t>PEÑA ARIAS</t>
  </si>
  <si>
    <t>SANTIAGO ISAAC</t>
  </si>
  <si>
    <t>LEON ZAMBRANO</t>
  </si>
  <si>
    <t>ANDRES EDUARDO</t>
  </si>
  <si>
    <t>BONILLA</t>
  </si>
  <si>
    <t>OSCAR ANDRES</t>
  </si>
  <si>
    <t>VALERO PEÑA</t>
  </si>
  <si>
    <t>YONAIKERT ALEXANDER</t>
  </si>
  <si>
    <t>CAMACHO PEREZ</t>
  </si>
  <si>
    <t>KARIBAY DE LOS A</t>
  </si>
  <si>
    <t>ARIAS HERNANDEZ</t>
  </si>
  <si>
    <t>DAVID DE JESUS</t>
  </si>
  <si>
    <t>DAVILA RANGEL</t>
  </si>
  <si>
    <t>NOEMY ALEJANDRA</t>
  </si>
  <si>
    <t>PIRELA PEÑA</t>
  </si>
  <si>
    <t>JULIAN ANDRES</t>
  </si>
  <si>
    <t>SANCHEZ LOBO</t>
  </si>
  <si>
    <t>JHANCARLOS</t>
  </si>
  <si>
    <t>VALERO TREJO</t>
  </si>
  <si>
    <t>NATHALY ALEXANDRA</t>
  </si>
  <si>
    <t>PLAZA QUINTERO</t>
  </si>
  <si>
    <t>JOSUE JHOVANI</t>
  </si>
  <si>
    <t>RAMIREZ HERNANDEZ</t>
  </si>
  <si>
    <t>DYLAN SANTIAGO</t>
  </si>
  <si>
    <t>TUSA QUINTERO</t>
  </si>
  <si>
    <t>FRANCISCO ANTONIO</t>
  </si>
  <si>
    <t>SANCHEZ CALIXTRO</t>
  </si>
  <si>
    <t>YOLFRED ALEJANDRO</t>
  </si>
  <si>
    <t>RONDON ALVAREZ</t>
  </si>
  <si>
    <t>CHRISTIAN ENMANUEL</t>
  </si>
  <si>
    <t>GARRIDO VILLARREAL</t>
  </si>
  <si>
    <t>LEONEYKER ESTIVENSON</t>
  </si>
  <si>
    <t>HERRERA PACHECO</t>
  </si>
  <si>
    <t>FRAIMARY VALENTINA</t>
  </si>
  <si>
    <t>PAEZ ABREU</t>
  </si>
  <si>
    <t>CAMILA ANTONELLA</t>
  </si>
  <si>
    <t>RIVERA RANGEL</t>
  </si>
  <si>
    <t>NATHALY DANIUSKA</t>
  </si>
  <si>
    <t>RAMIREZ PEREZ</t>
  </si>
  <si>
    <t>JHON ANDERSON</t>
  </si>
  <si>
    <t>MUÑOZ SALAS</t>
  </si>
  <si>
    <t>DIEGO ALEXJANSEN</t>
  </si>
  <si>
    <t>ROJAS SALAS</t>
  </si>
  <si>
    <t>VALERIA DEL CARMEN</t>
  </si>
  <si>
    <t>BONILLA SANTIAGO</t>
  </si>
  <si>
    <t>MARIANA</t>
  </si>
  <si>
    <t>SALAS ALARCON</t>
  </si>
  <si>
    <t>ADRIAN DE JESUS</t>
  </si>
  <si>
    <t>SANCHEZ GUILLEN</t>
  </si>
  <si>
    <t>DAIRELI DEL CARMEN</t>
  </si>
  <si>
    <t>DAYANIS DEL CARMEN</t>
  </si>
  <si>
    <t>DIAZ SUAREZ</t>
  </si>
  <si>
    <t>VERONICA ALEJANDRA</t>
  </si>
  <si>
    <t>SALINAS DUGARTE</t>
  </si>
  <si>
    <t>VICTORIA DE LOS A</t>
  </si>
  <si>
    <t>PARRA VILLARREAL</t>
  </si>
  <si>
    <t>MARIANGEL ELIANA</t>
  </si>
  <si>
    <t>LARA GARCIA</t>
  </si>
  <si>
    <t>SANTIAGO PAUL</t>
  </si>
  <si>
    <t>ALTUVE PEÑA</t>
  </si>
  <si>
    <t>YOEL ALEJANDRO</t>
  </si>
  <si>
    <t>GONZALEZ GUILLEN</t>
  </si>
  <si>
    <t>VALENTINA ANTONELLA</t>
  </si>
  <si>
    <t>QUINTERO PEÑA</t>
  </si>
  <si>
    <t>FRANDIER SNAIDER</t>
  </si>
  <si>
    <t>GUTIERREZ GUILLEN</t>
  </si>
  <si>
    <t>JULIE ISABEL</t>
  </si>
  <si>
    <t>PEREZ MALDONADO</t>
  </si>
  <si>
    <t>EIMAR ALESSANDRA</t>
  </si>
  <si>
    <t>LEONARDO ANDRES</t>
  </si>
  <si>
    <t>PARRA DAVILA</t>
  </si>
  <si>
    <t>MARIANA JEZABETH</t>
  </si>
  <si>
    <t>MACHADO CALDERON</t>
  </si>
  <si>
    <t>SCARLY NAHOMY</t>
  </si>
  <si>
    <t>CASTILLO QUINTERO</t>
  </si>
  <si>
    <t>BETANIA NAZARETH</t>
  </si>
  <si>
    <t>GODOY BRICEÑO</t>
  </si>
  <si>
    <t>ARKAITZ</t>
  </si>
  <si>
    <t>ALBARRAN FLORES</t>
  </si>
  <si>
    <t>SABRINA VALENTINA</t>
  </si>
  <si>
    <t>RAMOS RANGEL</t>
  </si>
  <si>
    <t>DYLAN SEBASTIAN</t>
  </si>
  <si>
    <t>MEZA CONTRERAS</t>
  </si>
  <si>
    <t>GABRIEL ALEJANDRO</t>
  </si>
  <si>
    <t>CARRERO CAAMAÑO</t>
  </si>
  <si>
    <t>NIKOLE STEPHANY</t>
  </si>
  <si>
    <t>PEÑA PEÑA</t>
  </si>
  <si>
    <t>INGRIMAR JHORISBETH</t>
  </si>
  <si>
    <t>ROMERO HERNANDEZ</t>
  </si>
  <si>
    <t>ARIANNA NAZARETH</t>
  </si>
  <si>
    <t>GUTIERREZ CALDERON</t>
  </si>
  <si>
    <t>PAOLA ANAHYS</t>
  </si>
  <si>
    <t>DIAZ UZCATEGUI</t>
  </si>
  <si>
    <t>JESUS ALEJANDRO</t>
  </si>
  <si>
    <t>1º Evaluación escrita y entrega de guia de ejercicios (13/10/25)</t>
  </si>
  <si>
    <t>Desarrolla el diagrama de cada ejercicio de la guia de ejercicios</t>
  </si>
  <si>
    <t xml:space="preserve"> Desarrolla cada uno de los ejercicios propuesto (Enunciados, Datos, Formulas)</t>
  </si>
  <si>
    <t xml:space="preserve">GODOY </t>
  </si>
  <si>
    <t>ESTEFANIA</t>
  </si>
  <si>
    <t>1º Evaluación escrita y entrega de guia de ejercicios (17/10/25)</t>
  </si>
  <si>
    <t>2º Evaluación escrita y entrega de guia de ejercicios (14/11/25)</t>
  </si>
  <si>
    <t>2º Evaluación escrita y entrega de guia de ejercicios (12/11/25)</t>
  </si>
  <si>
    <t>Trabaja de forma constante, en el desarrollo de las prácticas de laboratorio, manteniendo una comunicación asertiva.</t>
  </si>
  <si>
    <t>Muestra buena redacción y ortografía.</t>
  </si>
  <si>
    <t>Presenta el orden y la pulcritud en el Informe.</t>
  </si>
  <si>
    <t>Entrega puntualmente el informe.</t>
  </si>
  <si>
    <t xml:space="preserve">Cumple con las normas APA en el desarrollo de la Práctica. </t>
  </si>
  <si>
    <t xml:space="preserve">   4º Práctica de Lab                    28/10/25  - 28/11/25</t>
  </si>
  <si>
    <t>GUTIERREZ PALACIOS</t>
  </si>
  <si>
    <t>VALERIA VALENTINA</t>
  </si>
  <si>
    <t xml:space="preserve">Observaciones:                                                                     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</si>
</sst>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&quot;Bs.F.&quot;\ * #,##0.00_ ;_ &quot;Bs.F.&quot;\ * \-#,##0.00_ ;_ &quot;Bs.F.&quot;\ * &quot;-&quot;??_ ;_ @_ "/>
    <numFmt numFmtId="165" formatCode="0.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4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8"/>
      <color theme="1"/>
      <name val="Arial"/>
      <family val="2"/>
    </font>
    <font>
      <b/>
      <i/>
      <sz val="10"/>
      <color theme="1"/>
      <name val="Arial"/>
      <family val="2"/>
    </font>
    <font>
      <sz val="12"/>
      <color rgb="FFFF0000"/>
      <name val="Arial"/>
      <family val="2"/>
    </font>
    <font>
      <b/>
      <i/>
      <sz val="10"/>
      <name val="Arial"/>
      <family val="2"/>
    </font>
    <font>
      <sz val="11"/>
      <name val="Arial"/>
      <family val="2"/>
    </font>
    <font>
      <b/>
      <sz val="9"/>
      <color theme="1"/>
      <name val="Arial"/>
      <family val="2"/>
    </font>
    <font>
      <b/>
      <sz val="12"/>
      <name val="Verdana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4"/>
      <name val="Arial"/>
      <family val="2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b/>
      <i/>
      <sz val="9"/>
      <name val="Arial"/>
      <family val="2"/>
    </font>
    <font>
      <sz val="18"/>
      <color rgb="FFFF0000"/>
      <name val="Arial"/>
      <family val="2"/>
    </font>
    <font>
      <b/>
      <sz val="11"/>
      <name val="Verdana"/>
      <family val="2"/>
    </font>
    <font>
      <b/>
      <sz val="11"/>
      <color theme="1"/>
      <name val="Arial"/>
      <family val="2"/>
    </font>
    <font>
      <b/>
      <i/>
      <sz val="12"/>
      <name val="Arial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6DD9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76E3FF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9" fillId="0" borderId="0"/>
    <xf numFmtId="0" fontId="6" fillId="0" borderId="0"/>
    <xf numFmtId="0" fontId="1" fillId="0" borderId="0"/>
    <xf numFmtId="0" fontId="6" fillId="0" borderId="0"/>
    <xf numFmtId="0" fontId="6" fillId="0" borderId="0"/>
  </cellStyleXfs>
  <cellXfs count="301">
    <xf numFmtId="0" fontId="0" fillId="0" borderId="0" xfId="0"/>
    <xf numFmtId="0" fontId="5" fillId="0" borderId="4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2" fillId="0" borderId="2" xfId="0" applyFont="1" applyBorder="1" applyAlignment="1">
      <alignment horizontal="left"/>
    </xf>
    <xf numFmtId="0" fontId="12" fillId="0" borderId="0" xfId="0" applyFont="1" applyAlignment="1">
      <alignment vertical="top" wrapText="1"/>
    </xf>
    <xf numFmtId="0" fontId="2" fillId="3" borderId="35" xfId="0" applyFont="1" applyFill="1" applyBorder="1" applyAlignment="1">
      <alignment horizontal="center"/>
    </xf>
    <xf numFmtId="0" fontId="10" fillId="0" borderId="1" xfId="1" applyFont="1" applyBorder="1" applyAlignment="1">
      <alignment wrapText="1"/>
    </xf>
    <xf numFmtId="0" fontId="2" fillId="3" borderId="7" xfId="0" applyFont="1" applyFill="1" applyBorder="1" applyAlignment="1">
      <alignment horizontal="center"/>
    </xf>
    <xf numFmtId="0" fontId="2" fillId="3" borderId="37" xfId="0" applyFont="1" applyFill="1" applyBorder="1" applyAlignment="1">
      <alignment horizontal="center"/>
    </xf>
    <xf numFmtId="0" fontId="2" fillId="3" borderId="30" xfId="0" applyFont="1" applyFill="1" applyBorder="1" applyAlignment="1">
      <alignment horizontal="center"/>
    </xf>
    <xf numFmtId="0" fontId="2" fillId="3" borderId="34" xfId="0" applyFont="1" applyFill="1" applyBorder="1" applyAlignment="1">
      <alignment horizontal="center"/>
    </xf>
    <xf numFmtId="1" fontId="15" fillId="4" borderId="14" xfId="0" applyNumberFormat="1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3" borderId="38" xfId="0" applyFont="1" applyFill="1" applyBorder="1" applyAlignment="1">
      <alignment horizontal="center" vertical="center"/>
    </xf>
    <xf numFmtId="0" fontId="3" fillId="0" borderId="3" xfId="0" applyFont="1" applyBorder="1" applyAlignment="1">
      <alignment horizontal="right"/>
    </xf>
    <xf numFmtId="0" fontId="12" fillId="9" borderId="0" xfId="0" applyFont="1" applyFill="1" applyAlignment="1">
      <alignment vertical="top" wrapText="1"/>
    </xf>
    <xf numFmtId="0" fontId="0" fillId="7" borderId="2" xfId="0" applyFill="1" applyBorder="1"/>
    <xf numFmtId="0" fontId="0" fillId="5" borderId="2" xfId="0" applyFill="1" applyBorder="1"/>
    <xf numFmtId="1" fontId="17" fillId="4" borderId="14" xfId="0" applyNumberFormat="1" applyFont="1" applyFill="1" applyBorder="1" applyAlignment="1">
      <alignment horizontal="center" vertical="center"/>
    </xf>
    <xf numFmtId="0" fontId="14" fillId="4" borderId="39" xfId="0" applyFont="1" applyFill="1" applyBorder="1" applyAlignment="1">
      <alignment horizontal="center"/>
    </xf>
    <xf numFmtId="0" fontId="2" fillId="6" borderId="26" xfId="0" applyFont="1" applyFill="1" applyBorder="1" applyAlignment="1">
      <alignment horizont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3" fillId="10" borderId="28" xfId="0" applyFont="1" applyFill="1" applyBorder="1" applyAlignment="1">
      <alignment horizontal="center" vertical="center"/>
    </xf>
    <xf numFmtId="0" fontId="3" fillId="10" borderId="2" xfId="0" applyFont="1" applyFill="1" applyBorder="1" applyAlignment="1">
      <alignment horizontal="center" vertical="center"/>
    </xf>
    <xf numFmtId="0" fontId="3" fillId="10" borderId="38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vertical="center"/>
    </xf>
    <xf numFmtId="0" fontId="14" fillId="4" borderId="36" xfId="0" applyFont="1" applyFill="1" applyBorder="1" applyAlignment="1">
      <alignment horizontal="center"/>
    </xf>
    <xf numFmtId="0" fontId="14" fillId="4" borderId="11" xfId="0" applyFont="1" applyFill="1" applyBorder="1" applyAlignment="1">
      <alignment vertical="center" wrapText="1"/>
    </xf>
    <xf numFmtId="0" fontId="2" fillId="4" borderId="11" xfId="0" applyFont="1" applyFill="1" applyBorder="1" applyAlignment="1">
      <alignment vertical="center"/>
    </xf>
    <xf numFmtId="0" fontId="2" fillId="4" borderId="36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2" fillId="10" borderId="7" xfId="0" applyFont="1" applyFill="1" applyBorder="1" applyAlignment="1">
      <alignment horizontal="center"/>
    </xf>
    <xf numFmtId="0" fontId="2" fillId="10" borderId="35" xfId="0" applyFont="1" applyFill="1" applyBorder="1" applyAlignment="1">
      <alignment horizontal="center"/>
    </xf>
    <xf numFmtId="0" fontId="2" fillId="10" borderId="34" xfId="0" applyFont="1" applyFill="1" applyBorder="1" applyAlignment="1">
      <alignment horizontal="center"/>
    </xf>
    <xf numFmtId="0" fontId="2" fillId="10" borderId="37" xfId="0" applyFont="1" applyFill="1" applyBorder="1" applyAlignment="1">
      <alignment horizontal="center"/>
    </xf>
    <xf numFmtId="0" fontId="2" fillId="10" borderId="30" xfId="0" applyFont="1" applyFill="1" applyBorder="1" applyAlignment="1">
      <alignment horizontal="center"/>
    </xf>
    <xf numFmtId="0" fontId="2" fillId="3" borderId="40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3" fillId="3" borderId="41" xfId="0" applyFont="1" applyFill="1" applyBorder="1" applyAlignment="1">
      <alignment horizontal="center" vertical="center"/>
    </xf>
    <xf numFmtId="1" fontId="15" fillId="4" borderId="42" xfId="0" applyNumberFormat="1" applyFont="1" applyFill="1" applyBorder="1" applyAlignment="1">
      <alignment horizontal="center" vertical="center"/>
    </xf>
    <xf numFmtId="0" fontId="3" fillId="10" borderId="24" xfId="0" applyFont="1" applyFill="1" applyBorder="1" applyAlignment="1">
      <alignment horizontal="center" vertical="center"/>
    </xf>
    <xf numFmtId="0" fontId="3" fillId="10" borderId="41" xfId="0" applyFont="1" applyFill="1" applyBorder="1" applyAlignment="1">
      <alignment horizontal="center" vertical="center"/>
    </xf>
    <xf numFmtId="1" fontId="17" fillId="4" borderId="42" xfId="0" applyNumberFormat="1" applyFont="1" applyFill="1" applyBorder="1" applyAlignment="1">
      <alignment horizontal="center" vertical="center"/>
    </xf>
    <xf numFmtId="0" fontId="2" fillId="12" borderId="7" xfId="0" applyFont="1" applyFill="1" applyBorder="1" applyAlignment="1">
      <alignment horizontal="center"/>
    </xf>
    <xf numFmtId="0" fontId="2" fillId="12" borderId="37" xfId="0" applyFont="1" applyFill="1" applyBorder="1" applyAlignment="1">
      <alignment horizontal="center"/>
    </xf>
    <xf numFmtId="0" fontId="2" fillId="12" borderId="30" xfId="0" applyFont="1" applyFill="1" applyBorder="1" applyAlignment="1">
      <alignment horizontal="center"/>
    </xf>
    <xf numFmtId="0" fontId="3" fillId="12" borderId="2" xfId="0" applyFont="1" applyFill="1" applyBorder="1" applyAlignment="1">
      <alignment horizontal="center" vertical="center"/>
    </xf>
    <xf numFmtId="0" fontId="3" fillId="12" borderId="1" xfId="0" applyFont="1" applyFill="1" applyBorder="1" applyAlignment="1">
      <alignment horizontal="center" vertical="center"/>
    </xf>
    <xf numFmtId="0" fontId="3" fillId="12" borderId="38" xfId="0" applyFont="1" applyFill="1" applyBorder="1" applyAlignment="1">
      <alignment horizontal="center" vertical="center"/>
    </xf>
    <xf numFmtId="0" fontId="3" fillId="12" borderId="24" xfId="0" applyFont="1" applyFill="1" applyBorder="1" applyAlignment="1">
      <alignment horizontal="center" vertical="center"/>
    </xf>
    <xf numFmtId="0" fontId="3" fillId="12" borderId="28" xfId="0" applyFont="1" applyFill="1" applyBorder="1" applyAlignment="1">
      <alignment horizontal="center" vertical="center"/>
    </xf>
    <xf numFmtId="0" fontId="3" fillId="12" borderId="41" xfId="0" applyFont="1" applyFill="1" applyBorder="1" applyAlignment="1">
      <alignment horizontal="center" vertical="center"/>
    </xf>
    <xf numFmtId="0" fontId="21" fillId="0" borderId="2" xfId="2" applyFont="1" applyBorder="1"/>
    <xf numFmtId="0" fontId="0" fillId="5" borderId="0" xfId="0" applyFill="1"/>
    <xf numFmtId="0" fontId="18" fillId="5" borderId="0" xfId="0" applyFont="1" applyFill="1"/>
    <xf numFmtId="0" fontId="3" fillId="10" borderId="3" xfId="0" applyFont="1" applyFill="1" applyBorder="1" applyAlignment="1">
      <alignment horizontal="center" vertical="center"/>
    </xf>
    <xf numFmtId="0" fontId="3" fillId="10" borderId="40" xfId="0" applyFont="1" applyFill="1" applyBorder="1" applyAlignment="1">
      <alignment horizontal="center" vertical="center"/>
    </xf>
    <xf numFmtId="0" fontId="3" fillId="6" borderId="27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25" xfId="0" applyFont="1" applyFill="1" applyBorder="1" applyAlignment="1">
      <alignment horizontal="center" vertical="center"/>
    </xf>
    <xf numFmtId="0" fontId="3" fillId="6" borderId="24" xfId="0" applyFont="1" applyFill="1" applyBorder="1" applyAlignment="1">
      <alignment horizontal="center" vertical="center"/>
    </xf>
    <xf numFmtId="0" fontId="3" fillId="6" borderId="28" xfId="0" applyFont="1" applyFill="1" applyBorder="1" applyAlignment="1">
      <alignment horizontal="center" vertical="center"/>
    </xf>
    <xf numFmtId="1" fontId="17" fillId="4" borderId="43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2" fillId="4" borderId="31" xfId="0" applyFont="1" applyFill="1" applyBorder="1" applyAlignment="1">
      <alignment horizontal="center"/>
    </xf>
    <xf numFmtId="0" fontId="3" fillId="12" borderId="3" xfId="0" applyFont="1" applyFill="1" applyBorder="1" applyAlignment="1">
      <alignment horizontal="center" vertical="center"/>
    </xf>
    <xf numFmtId="0" fontId="3" fillId="12" borderId="40" xfId="0" applyFont="1" applyFill="1" applyBorder="1" applyAlignment="1">
      <alignment horizontal="center" vertical="center"/>
    </xf>
    <xf numFmtId="0" fontId="2" fillId="12" borderId="44" xfId="0" applyFont="1" applyFill="1" applyBorder="1" applyAlignment="1">
      <alignment horizontal="center"/>
    </xf>
    <xf numFmtId="0" fontId="3" fillId="0" borderId="45" xfId="0" applyFont="1" applyBorder="1" applyAlignment="1">
      <alignment horizontal="right"/>
    </xf>
    <xf numFmtId="0" fontId="4" fillId="0" borderId="46" xfId="0" applyFont="1" applyBorder="1"/>
    <xf numFmtId="0" fontId="0" fillId="0" borderId="4" xfId="0" applyBorder="1"/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3" fillId="0" borderId="27" xfId="0" applyFont="1" applyBorder="1" applyAlignment="1">
      <alignment horizontal="right"/>
    </xf>
    <xf numFmtId="0" fontId="4" fillId="0" borderId="5" xfId="0" applyFont="1" applyBorder="1"/>
    <xf numFmtId="0" fontId="25" fillId="0" borderId="2" xfId="5" quotePrefix="1" applyFont="1" applyBorder="1" applyAlignment="1">
      <alignment horizontal="left"/>
    </xf>
    <xf numFmtId="0" fontId="0" fillId="6" borderId="2" xfId="0" applyFill="1" applyBorder="1"/>
    <xf numFmtId="0" fontId="4" fillId="9" borderId="0" xfId="0" applyFont="1" applyFill="1"/>
    <xf numFmtId="0" fontId="24" fillId="0" borderId="2" xfId="0" quotePrefix="1" applyFont="1" applyBorder="1" applyAlignment="1">
      <alignment horizontal="left"/>
    </xf>
    <xf numFmtId="0" fontId="5" fillId="9" borderId="3" xfId="0" applyFont="1" applyFill="1" applyBorder="1" applyAlignment="1">
      <alignment horizontal="right"/>
    </xf>
    <xf numFmtId="0" fontId="3" fillId="9" borderId="3" xfId="0" applyFont="1" applyFill="1" applyBorder="1" applyAlignment="1">
      <alignment horizontal="right"/>
    </xf>
    <xf numFmtId="0" fontId="5" fillId="9" borderId="4" xfId="0" applyFont="1" applyFill="1" applyBorder="1" applyAlignment="1">
      <alignment horizontal="right"/>
    </xf>
    <xf numFmtId="0" fontId="25" fillId="0" borderId="2" xfId="2" quotePrefix="1" applyFont="1" applyBorder="1" applyAlignment="1">
      <alignment horizontal="left"/>
    </xf>
    <xf numFmtId="0" fontId="14" fillId="4" borderId="8" xfId="0" applyFont="1" applyFill="1" applyBorder="1" applyAlignment="1">
      <alignment vertical="center"/>
    </xf>
    <xf numFmtId="0" fontId="14" fillId="4" borderId="8" xfId="0" applyFont="1" applyFill="1" applyBorder="1" applyAlignment="1">
      <alignment vertical="center" wrapText="1"/>
    </xf>
    <xf numFmtId="0" fontId="14" fillId="18" borderId="36" xfId="0" applyFont="1" applyFill="1" applyBorder="1" applyAlignment="1">
      <alignment horizontal="center"/>
    </xf>
    <xf numFmtId="1" fontId="15" fillId="18" borderId="14" xfId="0" applyNumberFormat="1" applyFont="1" applyFill="1" applyBorder="1" applyAlignment="1">
      <alignment horizontal="center" vertical="center"/>
    </xf>
    <xf numFmtId="1" fontId="15" fillId="18" borderId="51" xfId="0" applyNumberFormat="1" applyFont="1" applyFill="1" applyBorder="1" applyAlignment="1">
      <alignment horizontal="center" vertical="center"/>
    </xf>
    <xf numFmtId="0" fontId="14" fillId="18" borderId="49" xfId="0" applyFont="1" applyFill="1" applyBorder="1" applyAlignment="1">
      <alignment horizontal="center"/>
    </xf>
    <xf numFmtId="1" fontId="15" fillId="18" borderId="43" xfId="0" applyNumberFormat="1" applyFont="1" applyFill="1" applyBorder="1" applyAlignment="1">
      <alignment horizontal="center" vertical="center"/>
    </xf>
    <xf numFmtId="1" fontId="15" fillId="18" borderId="50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164" fontId="13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horizontal="center" vertical="top"/>
    </xf>
    <xf numFmtId="0" fontId="13" fillId="0" borderId="0" xfId="0" applyFont="1" applyAlignment="1">
      <alignment horizontal="center" vertical="center"/>
    </xf>
    <xf numFmtId="0" fontId="2" fillId="9" borderId="31" xfId="0" applyFont="1" applyFill="1" applyBorder="1" applyAlignment="1">
      <alignment horizontal="center"/>
    </xf>
    <xf numFmtId="1" fontId="17" fillId="9" borderId="43" xfId="0" applyNumberFormat="1" applyFont="1" applyFill="1" applyBorder="1" applyAlignment="1">
      <alignment horizontal="center" vertical="center"/>
    </xf>
    <xf numFmtId="1" fontId="17" fillId="9" borderId="50" xfId="0" applyNumberFormat="1" applyFont="1" applyFill="1" applyBorder="1" applyAlignment="1">
      <alignment horizontal="center" vertical="center"/>
    </xf>
    <xf numFmtId="0" fontId="28" fillId="0" borderId="0" xfId="0" applyFont="1" applyAlignment="1">
      <alignment horizontal="center"/>
    </xf>
    <xf numFmtId="0" fontId="22" fillId="0" borderId="0" xfId="0" applyFont="1" applyAlignment="1">
      <alignment horizontal="center" vertical="center"/>
    </xf>
    <xf numFmtId="0" fontId="2" fillId="17" borderId="31" xfId="0" applyFont="1" applyFill="1" applyBorder="1" applyAlignment="1">
      <alignment horizontal="center"/>
    </xf>
    <xf numFmtId="1" fontId="17" fillId="17" borderId="4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vertical="center" wrapText="1"/>
    </xf>
    <xf numFmtId="1" fontId="17" fillId="2" borderId="21" xfId="0" applyNumberFormat="1" applyFont="1" applyFill="1" applyBorder="1" applyAlignment="1">
      <alignment horizontal="center"/>
    </xf>
    <xf numFmtId="165" fontId="3" fillId="12" borderId="38" xfId="0" applyNumberFormat="1" applyFont="1" applyFill="1" applyBorder="1" applyAlignment="1">
      <alignment horizontal="center" vertical="center"/>
    </xf>
    <xf numFmtId="0" fontId="0" fillId="19" borderId="32" xfId="0" applyFill="1" applyBorder="1"/>
    <xf numFmtId="1" fontId="17" fillId="4" borderId="50" xfId="0" applyNumberFormat="1" applyFont="1" applyFill="1" applyBorder="1" applyAlignment="1">
      <alignment horizontal="center" vertical="center"/>
    </xf>
    <xf numFmtId="0" fontId="23" fillId="2" borderId="36" xfId="0" applyFont="1" applyFill="1" applyBorder="1" applyAlignment="1">
      <alignment vertical="center" textRotation="90" wrapText="1"/>
    </xf>
    <xf numFmtId="1" fontId="17" fillId="2" borderId="14" xfId="0" applyNumberFormat="1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/>
    </xf>
    <xf numFmtId="0" fontId="6" fillId="19" borderId="33" xfId="0" applyFont="1" applyFill="1" applyBorder="1" applyAlignment="1">
      <alignment horizontal="center"/>
    </xf>
    <xf numFmtId="1" fontId="17" fillId="2" borderId="43" xfId="0" applyNumberFormat="1" applyFont="1" applyFill="1" applyBorder="1" applyAlignment="1">
      <alignment horizontal="center"/>
    </xf>
    <xf numFmtId="1" fontId="17" fillId="2" borderId="53" xfId="0" applyNumberFormat="1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2" fillId="19" borderId="36" xfId="0" applyFont="1" applyFill="1" applyBorder="1" applyAlignment="1">
      <alignment horizontal="center"/>
    </xf>
    <xf numFmtId="0" fontId="25" fillId="9" borderId="2" xfId="2" quotePrefix="1" applyFont="1" applyFill="1" applyBorder="1" applyAlignment="1">
      <alignment horizontal="left"/>
    </xf>
    <xf numFmtId="0" fontId="25" fillId="9" borderId="2" xfId="5" quotePrefix="1" applyFont="1" applyFill="1" applyBorder="1" applyAlignment="1">
      <alignment horizontal="left"/>
    </xf>
    <xf numFmtId="0" fontId="3" fillId="20" borderId="28" xfId="0" applyFont="1" applyFill="1" applyBorder="1" applyAlignment="1">
      <alignment horizontal="center" vertical="center"/>
    </xf>
    <xf numFmtId="0" fontId="3" fillId="20" borderId="38" xfId="0" applyFont="1" applyFill="1" applyBorder="1" applyAlignment="1">
      <alignment horizontal="center" vertical="center"/>
    </xf>
    <xf numFmtId="0" fontId="2" fillId="21" borderId="3" xfId="0" applyFont="1" applyFill="1" applyBorder="1" applyAlignment="1">
      <alignment horizontal="center" vertical="center"/>
    </xf>
    <xf numFmtId="0" fontId="3" fillId="21" borderId="28" xfId="0" applyFont="1" applyFill="1" applyBorder="1" applyAlignment="1">
      <alignment horizontal="center" vertical="center"/>
    </xf>
    <xf numFmtId="0" fontId="3" fillId="21" borderId="2" xfId="0" applyFont="1" applyFill="1" applyBorder="1" applyAlignment="1">
      <alignment horizontal="center" vertical="center"/>
    </xf>
    <xf numFmtId="0" fontId="3" fillId="21" borderId="38" xfId="0" applyFont="1" applyFill="1" applyBorder="1" applyAlignment="1">
      <alignment horizontal="center" vertical="center"/>
    </xf>
    <xf numFmtId="0" fontId="0" fillId="21" borderId="0" xfId="0" applyFill="1"/>
    <xf numFmtId="0" fontId="0" fillId="21" borderId="2" xfId="0" applyFill="1" applyBorder="1"/>
    <xf numFmtId="0" fontId="3" fillId="20" borderId="2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3" fillId="20" borderId="27" xfId="0" applyFont="1" applyFill="1" applyBorder="1" applyAlignment="1">
      <alignment horizontal="center" vertical="center"/>
    </xf>
    <xf numFmtId="0" fontId="3" fillId="21" borderId="27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0" fontId="3" fillId="21" borderId="3" xfId="0" applyFont="1" applyFill="1" applyBorder="1" applyAlignment="1">
      <alignment horizontal="center" vertical="center"/>
    </xf>
    <xf numFmtId="165" fontId="3" fillId="21" borderId="38" xfId="0" applyNumberFormat="1" applyFont="1" applyFill="1" applyBorder="1" applyAlignment="1">
      <alignment horizontal="center" vertical="center"/>
    </xf>
    <xf numFmtId="1" fontId="17" fillId="19" borderId="14" xfId="0" applyNumberFormat="1" applyFont="1" applyFill="1" applyBorder="1" applyAlignment="1">
      <alignment horizontal="center" vertical="center"/>
    </xf>
    <xf numFmtId="0" fontId="17" fillId="19" borderId="14" xfId="0" applyFont="1" applyFill="1" applyBorder="1" applyAlignment="1">
      <alignment horizontal="center" vertical="center"/>
    </xf>
    <xf numFmtId="0" fontId="17" fillId="19" borderId="51" xfId="0" applyFont="1" applyFill="1" applyBorder="1" applyAlignment="1">
      <alignment horizontal="center" vertical="center"/>
    </xf>
    <xf numFmtId="1" fontId="17" fillId="19" borderId="33" xfId="0" applyNumberFormat="1" applyFont="1" applyFill="1" applyBorder="1" applyAlignment="1">
      <alignment horizontal="center" vertical="center"/>
    </xf>
    <xf numFmtId="1" fontId="17" fillId="19" borderId="52" xfId="0" applyNumberFormat="1" applyFont="1" applyFill="1" applyBorder="1" applyAlignment="1">
      <alignment horizontal="center" vertical="center"/>
    </xf>
    <xf numFmtId="0" fontId="4" fillId="17" borderId="0" xfId="0" applyFont="1" applyFill="1" applyAlignment="1">
      <alignment horizontal="center"/>
    </xf>
    <xf numFmtId="0" fontId="18" fillId="5" borderId="29" xfId="0" applyFont="1" applyFill="1" applyBorder="1" applyAlignment="1">
      <alignment horizontal="center"/>
    </xf>
    <xf numFmtId="0" fontId="18" fillId="5" borderId="0" xfId="0" applyFont="1" applyFill="1" applyAlignment="1">
      <alignment horizontal="center"/>
    </xf>
    <xf numFmtId="0" fontId="8" fillId="12" borderId="19" xfId="0" applyFont="1" applyFill="1" applyBorder="1" applyAlignment="1">
      <alignment horizontal="center" vertical="center" textRotation="90" wrapText="1"/>
    </xf>
    <xf numFmtId="0" fontId="8" fillId="12" borderId="20" xfId="0" applyFont="1" applyFill="1" applyBorder="1" applyAlignment="1">
      <alignment horizontal="center" vertical="center" textRotation="90" wrapText="1"/>
    </xf>
    <xf numFmtId="0" fontId="8" fillId="12" borderId="21" xfId="0" applyFont="1" applyFill="1" applyBorder="1" applyAlignment="1">
      <alignment horizontal="center" vertical="center" textRotation="90" wrapText="1"/>
    </xf>
    <xf numFmtId="0" fontId="13" fillId="0" borderId="12" xfId="0" applyFont="1" applyBorder="1" applyAlignment="1">
      <alignment horizontal="left" vertical="center"/>
    </xf>
    <xf numFmtId="0" fontId="13" fillId="0" borderId="18" xfId="0" applyFont="1" applyBorder="1" applyAlignment="1">
      <alignment horizontal="left" vertical="center"/>
    </xf>
    <xf numFmtId="0" fontId="7" fillId="6" borderId="15" xfId="0" applyFont="1" applyFill="1" applyBorder="1" applyAlignment="1">
      <alignment horizontal="center" vertical="center" textRotation="90" wrapText="1"/>
    </xf>
    <xf numFmtId="0" fontId="7" fillId="6" borderId="22" xfId="0" applyFont="1" applyFill="1" applyBorder="1" applyAlignment="1">
      <alignment horizontal="center" vertical="center" textRotation="90" wrapText="1"/>
    </xf>
    <xf numFmtId="0" fontId="7" fillId="6" borderId="12" xfId="0" applyFont="1" applyFill="1" applyBorder="1" applyAlignment="1">
      <alignment horizontal="center" vertical="center" textRotation="90" wrapText="1"/>
    </xf>
    <xf numFmtId="0" fontId="7" fillId="10" borderId="19" xfId="0" applyFont="1" applyFill="1" applyBorder="1" applyAlignment="1">
      <alignment horizontal="center" vertical="center" textRotation="90" wrapText="1"/>
    </xf>
    <xf numFmtId="0" fontId="7" fillId="10" borderId="20" xfId="0" applyFont="1" applyFill="1" applyBorder="1" applyAlignment="1">
      <alignment horizontal="center" vertical="center" textRotation="90" wrapText="1"/>
    </xf>
    <xf numFmtId="0" fontId="7" fillId="10" borderId="21" xfId="0" applyFont="1" applyFill="1" applyBorder="1" applyAlignment="1">
      <alignment horizontal="center" vertical="center" textRotation="90" wrapText="1"/>
    </xf>
    <xf numFmtId="0" fontId="7" fillId="4" borderId="19" xfId="0" applyFont="1" applyFill="1" applyBorder="1" applyAlignment="1">
      <alignment horizontal="center" vertical="center" textRotation="90" wrapText="1"/>
    </xf>
    <xf numFmtId="0" fontId="7" fillId="4" borderId="20" xfId="0" applyFont="1" applyFill="1" applyBorder="1" applyAlignment="1">
      <alignment horizontal="center" vertical="center" textRotation="90" wrapText="1"/>
    </xf>
    <xf numFmtId="0" fontId="7" fillId="4" borderId="21" xfId="0" applyFont="1" applyFill="1" applyBorder="1" applyAlignment="1">
      <alignment horizontal="center" vertical="center" textRotation="90" wrapText="1"/>
    </xf>
    <xf numFmtId="0" fontId="19" fillId="4" borderId="19" xfId="0" applyFont="1" applyFill="1" applyBorder="1" applyAlignment="1">
      <alignment horizontal="center" vertical="center" textRotation="90" wrapText="1"/>
    </xf>
    <xf numFmtId="0" fontId="19" fillId="4" borderId="20" xfId="0" applyFont="1" applyFill="1" applyBorder="1" applyAlignment="1">
      <alignment horizontal="center" vertical="center" textRotation="90" wrapText="1"/>
    </xf>
    <xf numFmtId="0" fontId="19" fillId="4" borderId="21" xfId="0" applyFont="1" applyFill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top" wrapText="1"/>
    </xf>
    <xf numFmtId="0" fontId="3" fillId="0" borderId="33" xfId="0" applyFont="1" applyBorder="1" applyAlignment="1">
      <alignment horizontal="center" vertical="top" wrapText="1"/>
    </xf>
    <xf numFmtId="0" fontId="6" fillId="6" borderId="29" xfId="0" applyFont="1" applyFill="1" applyBorder="1" applyAlignment="1">
      <alignment horizontal="center"/>
    </xf>
    <xf numFmtId="0" fontId="0" fillId="6" borderId="23" xfId="0" applyFill="1" applyBorder="1" applyAlignment="1">
      <alignment horizontal="center"/>
    </xf>
    <xf numFmtId="0" fontId="4" fillId="21" borderId="29" xfId="0" applyFont="1" applyFill="1" applyBorder="1" applyAlignment="1">
      <alignment horizontal="center"/>
    </xf>
    <xf numFmtId="0" fontId="4" fillId="21" borderId="0" xfId="0" applyFont="1" applyFill="1" applyAlignment="1">
      <alignment horizontal="center"/>
    </xf>
    <xf numFmtId="0" fontId="4" fillId="7" borderId="29" xfId="0" applyFont="1" applyFill="1" applyBorder="1" applyAlignment="1">
      <alignment horizontal="center"/>
    </xf>
    <xf numFmtId="0" fontId="4" fillId="7" borderId="0" xfId="0" applyFont="1" applyFill="1" applyAlignment="1">
      <alignment horizontal="center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4" fillId="0" borderId="16" xfId="0" applyFont="1" applyBorder="1"/>
    <xf numFmtId="0" fontId="4" fillId="0" borderId="17" xfId="0" applyFont="1" applyBorder="1"/>
    <xf numFmtId="0" fontId="12" fillId="11" borderId="8" xfId="0" applyFont="1" applyFill="1" applyBorder="1" applyAlignment="1">
      <alignment horizontal="left" vertical="center"/>
    </xf>
    <xf numFmtId="0" fontId="12" fillId="11" borderId="9" xfId="0" applyFont="1" applyFill="1" applyBorder="1" applyAlignment="1">
      <alignment horizontal="left" vertical="center"/>
    </xf>
    <xf numFmtId="0" fontId="12" fillId="11" borderId="10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left" vertical="top"/>
    </xf>
    <xf numFmtId="0" fontId="4" fillId="0" borderId="18" xfId="0" applyFont="1" applyBorder="1" applyAlignment="1">
      <alignment horizontal="left" vertical="top"/>
    </xf>
    <xf numFmtId="0" fontId="4" fillId="0" borderId="13" xfId="0" applyFont="1" applyBorder="1" applyAlignment="1">
      <alignment horizontal="left" vertical="top"/>
    </xf>
    <xf numFmtId="0" fontId="4" fillId="0" borderId="12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18" xfId="0" applyFont="1" applyBorder="1"/>
    <xf numFmtId="0" fontId="4" fillId="0" borderId="13" xfId="0" applyFont="1" applyBorder="1"/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13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164" fontId="13" fillId="0" borderId="8" xfId="0" applyNumberFormat="1" applyFont="1" applyBorder="1" applyAlignment="1">
      <alignment horizontal="left" vertical="top" wrapText="1"/>
    </xf>
    <xf numFmtId="164" fontId="13" fillId="0" borderId="9" xfId="0" applyNumberFormat="1" applyFont="1" applyBorder="1" applyAlignment="1">
      <alignment horizontal="left" vertical="top" wrapText="1"/>
    </xf>
    <xf numFmtId="164" fontId="13" fillId="0" borderId="10" xfId="0" applyNumberFormat="1" applyFont="1" applyBorder="1" applyAlignment="1">
      <alignment horizontal="left" vertical="top" wrapText="1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7" fillId="6" borderId="19" xfId="0" applyFont="1" applyFill="1" applyBorder="1" applyAlignment="1">
      <alignment horizontal="center" vertical="center" textRotation="90" wrapText="1"/>
    </xf>
    <xf numFmtId="0" fontId="7" fillId="6" borderId="20" xfId="0" applyFont="1" applyFill="1" applyBorder="1" applyAlignment="1">
      <alignment horizontal="center" vertical="center" textRotation="90" wrapText="1"/>
    </xf>
    <xf numFmtId="0" fontId="7" fillId="6" borderId="21" xfId="0" applyFont="1" applyFill="1" applyBorder="1" applyAlignment="1">
      <alignment horizontal="center" vertical="center" textRotation="90" wrapText="1"/>
    </xf>
    <xf numFmtId="0" fontId="4" fillId="6" borderId="8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 vertical="center" wrapText="1"/>
    </xf>
    <xf numFmtId="0" fontId="4" fillId="6" borderId="10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textRotation="90" wrapText="1"/>
    </xf>
    <xf numFmtId="0" fontId="7" fillId="3" borderId="22" xfId="0" applyFont="1" applyFill="1" applyBorder="1" applyAlignment="1">
      <alignment horizontal="center" vertical="center" textRotation="90" wrapText="1"/>
    </xf>
    <xf numFmtId="0" fontId="7" fillId="3" borderId="12" xfId="0" applyFont="1" applyFill="1" applyBorder="1" applyAlignment="1">
      <alignment horizontal="center" vertical="center" textRotation="90" wrapText="1"/>
    </xf>
    <xf numFmtId="0" fontId="4" fillId="16" borderId="0" xfId="0" applyFont="1" applyFill="1" applyAlignment="1">
      <alignment horizontal="center"/>
    </xf>
    <xf numFmtId="0" fontId="18" fillId="0" borderId="31" xfId="0" applyFont="1" applyBorder="1" applyAlignment="1">
      <alignment horizontal="left" vertical="center" wrapText="1"/>
    </xf>
    <xf numFmtId="0" fontId="18" fillId="0" borderId="35" xfId="0" applyFont="1" applyBorder="1" applyAlignment="1">
      <alignment horizontal="left" vertical="center" wrapText="1"/>
    </xf>
    <xf numFmtId="0" fontId="18" fillId="0" borderId="32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13" fillId="0" borderId="33" xfId="0" applyFont="1" applyBorder="1" applyAlignment="1">
      <alignment horizontal="left" vertical="center"/>
    </xf>
    <xf numFmtId="0" fontId="11" fillId="0" borderId="15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1" fillId="0" borderId="22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23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8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7" fillId="3" borderId="19" xfId="0" applyFont="1" applyFill="1" applyBorder="1" applyAlignment="1">
      <alignment horizontal="center" vertical="center" textRotation="90" wrapText="1"/>
    </xf>
    <xf numFmtId="0" fontId="7" fillId="3" borderId="20" xfId="0" applyFont="1" applyFill="1" applyBorder="1" applyAlignment="1">
      <alignment horizontal="center" vertical="center" textRotation="90" wrapText="1"/>
    </xf>
    <xf numFmtId="0" fontId="7" fillId="3" borderId="21" xfId="0" applyFont="1" applyFill="1" applyBorder="1" applyAlignment="1">
      <alignment horizontal="center" vertical="center" textRotation="90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9" fillId="18" borderId="19" xfId="0" applyFont="1" applyFill="1" applyBorder="1" applyAlignment="1">
      <alignment horizontal="center" vertical="center" textRotation="90" wrapText="1"/>
    </xf>
    <xf numFmtId="0" fontId="29" fillId="18" borderId="20" xfId="0" applyFont="1" applyFill="1" applyBorder="1" applyAlignment="1">
      <alignment horizontal="center" vertical="center" textRotation="90" wrapText="1"/>
    </xf>
    <xf numFmtId="0" fontId="29" fillId="18" borderId="21" xfId="0" applyFont="1" applyFill="1" applyBorder="1" applyAlignment="1">
      <alignment horizontal="center" vertical="center" textRotation="90" wrapText="1"/>
    </xf>
    <xf numFmtId="0" fontId="12" fillId="8" borderId="15" xfId="0" applyFont="1" applyFill="1" applyBorder="1" applyAlignment="1">
      <alignment horizontal="left" vertical="top" wrapText="1"/>
    </xf>
    <xf numFmtId="0" fontId="12" fillId="8" borderId="16" xfId="0" applyFont="1" applyFill="1" applyBorder="1" applyAlignment="1">
      <alignment horizontal="left" vertical="top" wrapText="1"/>
    </xf>
    <xf numFmtId="0" fontId="12" fillId="8" borderId="17" xfId="0" applyFont="1" applyFill="1" applyBorder="1" applyAlignment="1">
      <alignment horizontal="left" vertical="top" wrapText="1"/>
    </xf>
    <xf numFmtId="0" fontId="12" fillId="8" borderId="22" xfId="0" applyFont="1" applyFill="1" applyBorder="1" applyAlignment="1">
      <alignment horizontal="left" vertical="top" wrapText="1"/>
    </xf>
    <xf numFmtId="0" fontId="12" fillId="8" borderId="0" xfId="0" applyFont="1" applyFill="1" applyAlignment="1">
      <alignment horizontal="left" vertical="top" wrapText="1"/>
    </xf>
    <xf numFmtId="0" fontId="12" fillId="8" borderId="23" xfId="0" applyFont="1" applyFill="1" applyBorder="1" applyAlignment="1">
      <alignment horizontal="left" vertical="top" wrapText="1"/>
    </xf>
    <xf numFmtId="0" fontId="12" fillId="8" borderId="12" xfId="0" applyFont="1" applyFill="1" applyBorder="1" applyAlignment="1">
      <alignment horizontal="left" vertical="top" wrapText="1"/>
    </xf>
    <xf numFmtId="0" fontId="12" fillId="8" borderId="18" xfId="0" applyFont="1" applyFill="1" applyBorder="1" applyAlignment="1">
      <alignment horizontal="left" vertical="top" wrapText="1"/>
    </xf>
    <xf numFmtId="0" fontId="12" fillId="8" borderId="13" xfId="0" applyFont="1" applyFill="1" applyBorder="1" applyAlignment="1">
      <alignment horizontal="left" vertical="top" wrapText="1"/>
    </xf>
    <xf numFmtId="0" fontId="30" fillId="19" borderId="19" xfId="0" applyFont="1" applyFill="1" applyBorder="1" applyAlignment="1">
      <alignment horizontal="center" vertical="center" textRotation="90"/>
    </xf>
    <xf numFmtId="0" fontId="30" fillId="19" borderId="20" xfId="0" applyFont="1" applyFill="1" applyBorder="1" applyAlignment="1">
      <alignment horizontal="center" vertical="center" textRotation="90"/>
    </xf>
    <xf numFmtId="0" fontId="12" fillId="9" borderId="19" xfId="0" applyFont="1" applyFill="1" applyBorder="1" applyAlignment="1">
      <alignment horizontal="center" vertical="center" textRotation="90" wrapText="1"/>
    </xf>
    <xf numFmtId="0" fontId="12" fillId="9" borderId="20" xfId="0" applyFont="1" applyFill="1" applyBorder="1" applyAlignment="1">
      <alignment horizontal="center" vertical="center" textRotation="90" wrapText="1"/>
    </xf>
    <xf numFmtId="0" fontId="12" fillId="9" borderId="21" xfId="0" applyFont="1" applyFill="1" applyBorder="1" applyAlignment="1">
      <alignment horizontal="center" vertical="center" textRotation="90" wrapText="1"/>
    </xf>
    <xf numFmtId="0" fontId="4" fillId="10" borderId="8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12" fillId="17" borderId="19" xfId="0" applyFont="1" applyFill="1" applyBorder="1" applyAlignment="1">
      <alignment horizontal="center" vertical="center" textRotation="90" wrapText="1"/>
    </xf>
    <xf numFmtId="0" fontId="12" fillId="17" borderId="20" xfId="0" applyFont="1" applyFill="1" applyBorder="1" applyAlignment="1">
      <alignment horizontal="center" vertical="center" textRotation="90" wrapText="1"/>
    </xf>
    <xf numFmtId="0" fontId="12" fillId="17" borderId="21" xfId="0" applyFont="1" applyFill="1" applyBorder="1" applyAlignment="1">
      <alignment horizontal="center" vertical="center" textRotation="90" wrapText="1"/>
    </xf>
    <xf numFmtId="0" fontId="7" fillId="4" borderId="15" xfId="0" applyFont="1" applyFill="1" applyBorder="1" applyAlignment="1">
      <alignment horizontal="center" vertical="center" textRotation="90" wrapText="1"/>
    </xf>
    <xf numFmtId="0" fontId="7" fillId="4" borderId="22" xfId="0" applyFont="1" applyFill="1" applyBorder="1" applyAlignment="1">
      <alignment horizontal="center" vertical="center" textRotation="90" wrapText="1"/>
    </xf>
    <xf numFmtId="0" fontId="7" fillId="4" borderId="12" xfId="0" applyFont="1" applyFill="1" applyBorder="1" applyAlignment="1">
      <alignment horizontal="center" vertical="center" textRotation="90" wrapText="1"/>
    </xf>
    <xf numFmtId="0" fontId="4" fillId="12" borderId="8" xfId="0" applyFont="1" applyFill="1" applyBorder="1" applyAlignment="1">
      <alignment horizontal="center" vertical="center" wrapText="1"/>
    </xf>
    <xf numFmtId="0" fontId="4" fillId="12" borderId="9" xfId="0" applyFont="1" applyFill="1" applyBorder="1" applyAlignment="1">
      <alignment horizontal="center" vertical="center" wrapText="1"/>
    </xf>
    <xf numFmtId="0" fontId="4" fillId="12" borderId="10" xfId="0" applyFont="1" applyFill="1" applyBorder="1" applyAlignment="1">
      <alignment horizontal="center" vertical="center" wrapText="1"/>
    </xf>
    <xf numFmtId="0" fontId="12" fillId="2" borderId="19" xfId="0" applyFont="1" applyFill="1" applyBorder="1" applyAlignment="1">
      <alignment horizontal="center" vertical="center" textRotation="90" wrapText="1"/>
    </xf>
    <xf numFmtId="0" fontId="12" fillId="2" borderId="20" xfId="0" applyFont="1" applyFill="1" applyBorder="1" applyAlignment="1">
      <alignment horizontal="center" vertical="center" textRotation="90" wrapText="1"/>
    </xf>
    <xf numFmtId="0" fontId="7" fillId="14" borderId="29" xfId="0" applyFont="1" applyFill="1" applyBorder="1" applyAlignment="1">
      <alignment horizontal="center"/>
    </xf>
    <xf numFmtId="0" fontId="7" fillId="14" borderId="0" xfId="0" applyFont="1" applyFill="1" applyAlignment="1">
      <alignment horizontal="center"/>
    </xf>
    <xf numFmtId="0" fontId="7" fillId="14" borderId="23" xfId="0" applyFont="1" applyFill="1" applyBorder="1" applyAlignment="1">
      <alignment horizontal="center"/>
    </xf>
    <xf numFmtId="0" fontId="4" fillId="15" borderId="47" xfId="0" applyFont="1" applyFill="1" applyBorder="1" applyAlignment="1">
      <alignment horizontal="center"/>
    </xf>
    <xf numFmtId="0" fontId="4" fillId="13" borderId="0" xfId="0" applyFont="1" applyFill="1" applyAlignment="1">
      <alignment horizontal="center"/>
    </xf>
    <xf numFmtId="0" fontId="4" fillId="21" borderId="47" xfId="0" applyFont="1" applyFill="1" applyBorder="1" applyAlignment="1">
      <alignment horizontal="center"/>
    </xf>
    <xf numFmtId="0" fontId="4" fillId="21" borderId="48" xfId="0" applyFont="1" applyFill="1" applyBorder="1" applyAlignment="1">
      <alignment horizontal="center"/>
    </xf>
    <xf numFmtId="0" fontId="22" fillId="5" borderId="0" xfId="0" applyFont="1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6" borderId="45" xfId="0" applyFont="1" applyFill="1" applyBorder="1" applyAlignment="1">
      <alignment horizontal="center"/>
    </xf>
    <xf numFmtId="0" fontId="4" fillId="6" borderId="2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left" vertical="center"/>
    </xf>
    <xf numFmtId="0" fontId="12" fillId="2" borderId="9" xfId="0" applyFont="1" applyFill="1" applyBorder="1" applyAlignment="1">
      <alignment horizontal="left" vertical="center"/>
    </xf>
    <xf numFmtId="0" fontId="12" fillId="2" borderId="10" xfId="0" applyFont="1" applyFill="1" applyBorder="1" applyAlignment="1">
      <alignment horizontal="left" vertical="center"/>
    </xf>
    <xf numFmtId="0" fontId="23" fillId="2" borderId="19" xfId="0" applyFont="1" applyFill="1" applyBorder="1" applyAlignment="1">
      <alignment horizontal="center" vertical="center" textRotation="90" wrapText="1"/>
    </xf>
    <xf numFmtId="0" fontId="23" fillId="2" borderId="20" xfId="0" applyFont="1" applyFill="1" applyBorder="1" applyAlignment="1">
      <alignment horizontal="center" vertical="center" textRotation="90" wrapText="1"/>
    </xf>
    <xf numFmtId="0" fontId="12" fillId="19" borderId="19" xfId="0" applyFont="1" applyFill="1" applyBorder="1" applyAlignment="1">
      <alignment horizontal="center" vertical="center" textRotation="90"/>
    </xf>
    <xf numFmtId="0" fontId="12" fillId="19" borderId="20" xfId="0" applyFont="1" applyFill="1" applyBorder="1" applyAlignment="1">
      <alignment horizontal="center" vertical="center" textRotation="90"/>
    </xf>
    <xf numFmtId="0" fontId="17" fillId="21" borderId="0" xfId="0" applyFont="1" applyFill="1" applyAlignment="1">
      <alignment horizontal="center"/>
    </xf>
    <xf numFmtId="0" fontId="6" fillId="6" borderId="47" xfId="0" applyFont="1" applyFill="1" applyBorder="1" applyAlignment="1">
      <alignment horizontal="center"/>
    </xf>
    <xf numFmtId="0" fontId="0" fillId="6" borderId="48" xfId="0" applyFill="1" applyBorder="1" applyAlignment="1">
      <alignment horizontal="center"/>
    </xf>
    <xf numFmtId="0" fontId="12" fillId="13" borderId="8" xfId="0" applyFont="1" applyFill="1" applyBorder="1" applyAlignment="1">
      <alignment horizontal="left" vertical="center"/>
    </xf>
    <xf numFmtId="0" fontId="12" fillId="13" borderId="9" xfId="0" applyFont="1" applyFill="1" applyBorder="1" applyAlignment="1">
      <alignment horizontal="left" vertical="center"/>
    </xf>
    <xf numFmtId="0" fontId="12" fillId="13" borderId="10" xfId="0" applyFont="1" applyFill="1" applyBorder="1" applyAlignment="1">
      <alignment horizontal="left" vertical="center"/>
    </xf>
    <xf numFmtId="0" fontId="26" fillId="15" borderId="29" xfId="0" applyFont="1" applyFill="1" applyBorder="1" applyAlignment="1">
      <alignment horizontal="center"/>
    </xf>
    <xf numFmtId="0" fontId="26" fillId="15" borderId="0" xfId="0" applyFont="1" applyFill="1" applyAlignment="1">
      <alignment horizontal="center"/>
    </xf>
    <xf numFmtId="0" fontId="26" fillId="15" borderId="23" xfId="0" applyFont="1" applyFill="1" applyBorder="1" applyAlignment="1">
      <alignment horizontal="center"/>
    </xf>
  </cellXfs>
  <cellStyles count="6">
    <cellStyle name="Normal" xfId="0" builtinId="0"/>
    <cellStyle name="Normal 2" xfId="2" xr:uid="{D717DA18-DABA-4823-B20A-A2755B3E8706}"/>
    <cellStyle name="Normal 3" xfId="4" xr:uid="{B3A03B91-10CE-4F8F-B996-0D96B3FA84F2}"/>
    <cellStyle name="Normal 4" xfId="5" xr:uid="{1C88CDAA-D172-4340-AA11-2D0AFF8D0915}"/>
    <cellStyle name="Normal 5" xfId="3" xr:uid="{0067BE7D-8AF3-45A5-8E93-B7E8216E335A}"/>
    <cellStyle name="Normal_Hoja1" xfId="1" xr:uid="{00000000-0005-0000-0000-000001000000}"/>
  </cellStyles>
  <dxfs count="0"/>
  <tableStyles count="0" defaultTableStyle="TableStyleMedium9" defaultPivotStyle="PivotStyleLight16"/>
  <colors>
    <mruColors>
      <color rgb="FFFFFFCC"/>
      <color rgb="FFFF6DD9"/>
      <color rgb="FF0066FF"/>
      <color rgb="FFFF6600"/>
      <color rgb="FFFF33CC"/>
      <color rgb="FF008000"/>
      <color rgb="FF0000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61"/>
  <sheetViews>
    <sheetView tabSelected="1" zoomScale="110" zoomScaleNormal="110" workbookViewId="0">
      <selection activeCell="AI33" sqref="AI33"/>
    </sheetView>
  </sheetViews>
  <sheetFormatPr baseColWidth="10" defaultRowHeight="12.75" x14ac:dyDescent="0.2"/>
  <cols>
    <col min="1" max="1" width="3.140625" customWidth="1"/>
    <col min="2" max="2" width="14.85546875" customWidth="1"/>
    <col min="3" max="3" width="17" customWidth="1"/>
    <col min="4" max="4" width="5.85546875" customWidth="1"/>
    <col min="5" max="5" width="7.7109375" customWidth="1"/>
    <col min="6" max="6" width="4" customWidth="1"/>
    <col min="7" max="7" width="4.28515625" customWidth="1"/>
    <col min="8" max="8" width="5.140625" customWidth="1"/>
    <col min="9" max="9" width="4.42578125" customWidth="1"/>
    <col min="10" max="10" width="3.7109375" customWidth="1"/>
    <col min="11" max="11" width="6.28515625" customWidth="1"/>
    <col min="12" max="12" width="7.28515625" customWidth="1"/>
    <col min="13" max="13" width="4.28515625" customWidth="1"/>
    <col min="14" max="15" width="4.5703125" customWidth="1"/>
    <col min="16" max="16" width="4.28515625" customWidth="1"/>
    <col min="17" max="17" width="3.42578125" customWidth="1"/>
    <col min="18" max="18" width="1.140625" customWidth="1"/>
    <col min="19" max="19" width="1" customWidth="1"/>
    <col min="20" max="22" width="0.85546875" customWidth="1"/>
    <col min="23" max="23" width="0.7109375" customWidth="1"/>
    <col min="24" max="25" width="3.7109375" customWidth="1"/>
    <col min="26" max="26" width="5.5703125" customWidth="1"/>
    <col min="27" max="27" width="4.42578125" customWidth="1"/>
    <col min="28" max="28" width="5.7109375" customWidth="1"/>
    <col min="29" max="30" width="4.5703125" customWidth="1"/>
    <col min="31" max="31" width="4.28515625" customWidth="1"/>
    <col min="32" max="32" width="4" customWidth="1"/>
    <col min="33" max="33" width="5" customWidth="1"/>
  </cols>
  <sheetData>
    <row r="1" spans="1:33" x14ac:dyDescent="0.2">
      <c r="A1" s="174" t="s">
        <v>25</v>
      </c>
      <c r="B1" s="175"/>
      <c r="C1" s="176"/>
      <c r="D1" s="176"/>
      <c r="E1" s="176"/>
      <c r="F1" s="176"/>
      <c r="G1" s="176"/>
      <c r="H1" s="176"/>
      <c r="I1" s="176"/>
      <c r="J1" s="176"/>
      <c r="K1" s="176"/>
      <c r="L1" s="177"/>
      <c r="M1" s="197" t="s">
        <v>18</v>
      </c>
      <c r="N1" s="198"/>
      <c r="O1" s="198"/>
      <c r="P1" s="198"/>
      <c r="Q1" s="198"/>
      <c r="R1" s="198"/>
      <c r="S1" s="198"/>
      <c r="T1" s="198"/>
      <c r="U1" s="198"/>
      <c r="V1" s="198"/>
      <c r="W1" s="199"/>
      <c r="X1" s="96"/>
      <c r="Y1" s="96"/>
    </row>
    <row r="2" spans="1:33" ht="13.5" thickBot="1" x14ac:dyDescent="0.25">
      <c r="A2" s="184" t="s">
        <v>11</v>
      </c>
      <c r="B2" s="185"/>
      <c r="C2" s="186"/>
      <c r="D2" s="186"/>
      <c r="E2" s="186"/>
      <c r="F2" s="186"/>
      <c r="G2" s="186"/>
      <c r="H2" s="186"/>
      <c r="I2" s="186"/>
      <c r="J2" s="186"/>
      <c r="K2" s="186"/>
      <c r="L2" s="187"/>
      <c r="M2" s="194" t="s">
        <v>83</v>
      </c>
      <c r="N2" s="195"/>
      <c r="O2" s="195"/>
      <c r="P2" s="195"/>
      <c r="Q2" s="195"/>
      <c r="R2" s="195"/>
      <c r="S2" s="195"/>
      <c r="T2" s="195"/>
      <c r="U2" s="195"/>
      <c r="V2" s="195"/>
      <c r="W2" s="196"/>
      <c r="X2" s="97"/>
      <c r="Y2" s="97"/>
    </row>
    <row r="3" spans="1:33" ht="15.75" thickBot="1" x14ac:dyDescent="0.25">
      <c r="A3" s="191" t="s">
        <v>52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3"/>
      <c r="X3" s="104"/>
      <c r="Y3" s="104"/>
    </row>
    <row r="4" spans="1:33" ht="21" customHeight="1" thickBot="1" x14ac:dyDescent="0.25">
      <c r="A4" s="188" t="s">
        <v>20</v>
      </c>
      <c r="B4" s="189"/>
      <c r="C4" s="189"/>
      <c r="D4" s="189"/>
      <c r="E4" s="190"/>
      <c r="F4" s="200" t="s">
        <v>61</v>
      </c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2"/>
      <c r="X4" s="105"/>
      <c r="Y4" s="105"/>
    </row>
    <row r="5" spans="1:33" ht="36.75" customHeight="1" thickBot="1" x14ac:dyDescent="0.25">
      <c r="A5" s="203" t="s">
        <v>76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5"/>
      <c r="X5" s="98"/>
      <c r="Y5" s="98"/>
    </row>
    <row r="6" spans="1:33" ht="18.75" customHeight="1" thickBot="1" x14ac:dyDescent="0.25">
      <c r="A6" s="181" t="s">
        <v>85</v>
      </c>
      <c r="B6" s="182"/>
      <c r="C6" s="183"/>
      <c r="D6" s="206" t="s">
        <v>87</v>
      </c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8"/>
      <c r="X6" s="99"/>
      <c r="Y6" s="99"/>
    </row>
    <row r="7" spans="1:33" ht="18.75" customHeight="1" thickBot="1" x14ac:dyDescent="0.25">
      <c r="A7" s="178" t="s">
        <v>50</v>
      </c>
      <c r="B7" s="179"/>
      <c r="C7" s="180"/>
      <c r="D7" s="209" t="s">
        <v>51</v>
      </c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1"/>
      <c r="X7" s="100"/>
      <c r="Y7" s="100"/>
    </row>
    <row r="8" spans="1:33" ht="45.75" customHeight="1" thickBot="1" x14ac:dyDescent="0.25">
      <c r="A8" s="222" t="s">
        <v>54</v>
      </c>
      <c r="B8" s="223"/>
      <c r="C8" s="224"/>
      <c r="D8" s="240" t="s">
        <v>197</v>
      </c>
      <c r="E8" s="241"/>
      <c r="F8" s="241"/>
      <c r="G8" s="241"/>
      <c r="H8" s="241"/>
      <c r="I8" s="241"/>
      <c r="J8" s="242"/>
      <c r="K8" s="215" t="s">
        <v>198</v>
      </c>
      <c r="L8" s="216"/>
      <c r="M8" s="216"/>
      <c r="N8" s="216"/>
      <c r="O8" s="216"/>
      <c r="P8" s="216"/>
      <c r="Q8" s="217"/>
      <c r="R8" s="260" t="s">
        <v>84</v>
      </c>
      <c r="S8" s="261"/>
      <c r="T8" s="261"/>
      <c r="U8" s="261"/>
      <c r="V8" s="261"/>
      <c r="W8" s="261"/>
      <c r="X8" s="261"/>
      <c r="Y8" s="262"/>
      <c r="Z8" s="269" t="s">
        <v>205</v>
      </c>
      <c r="AA8" s="270"/>
      <c r="AB8" s="270"/>
      <c r="AC8" s="270"/>
      <c r="AD8" s="270"/>
      <c r="AE8" s="271"/>
    </row>
    <row r="9" spans="1:33" ht="24.75" customHeight="1" x14ac:dyDescent="0.2">
      <c r="A9" s="225" t="s">
        <v>55</v>
      </c>
      <c r="B9" s="226"/>
      <c r="C9" s="227"/>
      <c r="D9" s="218" t="s">
        <v>194</v>
      </c>
      <c r="E9" s="218" t="s">
        <v>23</v>
      </c>
      <c r="F9" s="218" t="s">
        <v>24</v>
      </c>
      <c r="G9" s="237" t="s">
        <v>60</v>
      </c>
      <c r="H9" s="218" t="s">
        <v>193</v>
      </c>
      <c r="I9" s="160" t="s">
        <v>22</v>
      </c>
      <c r="J9" s="243" t="s">
        <v>77</v>
      </c>
      <c r="K9" s="212" t="s">
        <v>194</v>
      </c>
      <c r="L9" s="151" t="s">
        <v>23</v>
      </c>
      <c r="M9" s="151" t="s">
        <v>24</v>
      </c>
      <c r="N9" s="151" t="s">
        <v>60</v>
      </c>
      <c r="O9" s="151" t="s">
        <v>193</v>
      </c>
      <c r="P9" s="160" t="s">
        <v>22</v>
      </c>
      <c r="Q9" s="243" t="s">
        <v>77</v>
      </c>
      <c r="R9" s="154"/>
      <c r="S9" s="154"/>
      <c r="T9" s="154"/>
      <c r="U9" s="154"/>
      <c r="V9" s="154"/>
      <c r="W9" s="157" t="s">
        <v>22</v>
      </c>
      <c r="X9" s="257" t="s">
        <v>78</v>
      </c>
      <c r="Y9" s="263" t="s">
        <v>79</v>
      </c>
      <c r="Z9" s="146" t="s">
        <v>204</v>
      </c>
      <c r="AA9" s="146" t="s">
        <v>200</v>
      </c>
      <c r="AB9" s="146" t="s">
        <v>201</v>
      </c>
      <c r="AC9" s="146" t="s">
        <v>202</v>
      </c>
      <c r="AD9" s="146" t="s">
        <v>203</v>
      </c>
      <c r="AE9" s="266" t="s">
        <v>22</v>
      </c>
      <c r="AF9" s="272" t="s">
        <v>59</v>
      </c>
      <c r="AG9" s="255" t="s">
        <v>81</v>
      </c>
    </row>
    <row r="10" spans="1:33" ht="19.5" customHeight="1" thickBot="1" x14ac:dyDescent="0.25">
      <c r="A10" s="149" t="s">
        <v>19</v>
      </c>
      <c r="B10" s="150"/>
      <c r="C10" s="150"/>
      <c r="D10" s="219"/>
      <c r="E10" s="219"/>
      <c r="F10" s="219"/>
      <c r="G10" s="238"/>
      <c r="H10" s="219"/>
      <c r="I10" s="161"/>
      <c r="J10" s="244"/>
      <c r="K10" s="213"/>
      <c r="L10" s="152"/>
      <c r="M10" s="152"/>
      <c r="N10" s="152"/>
      <c r="O10" s="152"/>
      <c r="P10" s="161"/>
      <c r="Q10" s="244"/>
      <c r="R10" s="155"/>
      <c r="S10" s="155"/>
      <c r="T10" s="155"/>
      <c r="U10" s="155"/>
      <c r="V10" s="155"/>
      <c r="W10" s="158"/>
      <c r="X10" s="258"/>
      <c r="Y10" s="264"/>
      <c r="Z10" s="147"/>
      <c r="AA10" s="147"/>
      <c r="AB10" s="147"/>
      <c r="AC10" s="147"/>
      <c r="AD10" s="147"/>
      <c r="AE10" s="267"/>
      <c r="AF10" s="273"/>
      <c r="AG10" s="256"/>
    </row>
    <row r="11" spans="1:33" ht="37.5" customHeight="1" x14ac:dyDescent="0.2">
      <c r="A11" s="228" t="s">
        <v>10</v>
      </c>
      <c r="B11" s="229"/>
      <c r="C11" s="230"/>
      <c r="D11" s="219"/>
      <c r="E11" s="219"/>
      <c r="F11" s="219"/>
      <c r="G11" s="238"/>
      <c r="H11" s="219"/>
      <c r="I11" s="161"/>
      <c r="J11" s="244"/>
      <c r="K11" s="213"/>
      <c r="L11" s="152"/>
      <c r="M11" s="152"/>
      <c r="N11" s="152"/>
      <c r="O11" s="152"/>
      <c r="P11" s="161"/>
      <c r="Q11" s="244"/>
      <c r="R11" s="155"/>
      <c r="S11" s="155"/>
      <c r="T11" s="155"/>
      <c r="U11" s="155"/>
      <c r="V11" s="155"/>
      <c r="W11" s="158"/>
      <c r="X11" s="258"/>
      <c r="Y11" s="264"/>
      <c r="Z11" s="147"/>
      <c r="AA11" s="147"/>
      <c r="AB11" s="147"/>
      <c r="AC11" s="147"/>
      <c r="AD11" s="147"/>
      <c r="AE11" s="267"/>
      <c r="AF11" s="273"/>
      <c r="AG11" s="256"/>
    </row>
    <row r="12" spans="1:33" ht="47.25" customHeight="1" x14ac:dyDescent="0.2">
      <c r="A12" s="231"/>
      <c r="B12" s="232"/>
      <c r="C12" s="233"/>
      <c r="D12" s="219"/>
      <c r="E12" s="219"/>
      <c r="F12" s="219"/>
      <c r="G12" s="238"/>
      <c r="H12" s="219"/>
      <c r="I12" s="161"/>
      <c r="J12" s="244"/>
      <c r="K12" s="213"/>
      <c r="L12" s="152"/>
      <c r="M12" s="152"/>
      <c r="N12" s="152"/>
      <c r="O12" s="152"/>
      <c r="P12" s="161"/>
      <c r="Q12" s="244"/>
      <c r="R12" s="155"/>
      <c r="S12" s="155"/>
      <c r="T12" s="155"/>
      <c r="U12" s="155"/>
      <c r="V12" s="155"/>
      <c r="W12" s="158"/>
      <c r="X12" s="258"/>
      <c r="Y12" s="264"/>
      <c r="Z12" s="147"/>
      <c r="AA12" s="147"/>
      <c r="AB12" s="147"/>
      <c r="AC12" s="147"/>
      <c r="AD12" s="147"/>
      <c r="AE12" s="267"/>
      <c r="AF12" s="273"/>
      <c r="AG12" s="256"/>
    </row>
    <row r="13" spans="1:33" ht="66.75" customHeight="1" thickBot="1" x14ac:dyDescent="0.25">
      <c r="A13" s="234"/>
      <c r="B13" s="235"/>
      <c r="C13" s="236"/>
      <c r="D13" s="220"/>
      <c r="E13" s="220"/>
      <c r="F13" s="220"/>
      <c r="G13" s="239"/>
      <c r="H13" s="220"/>
      <c r="I13" s="162"/>
      <c r="J13" s="245"/>
      <c r="K13" s="214"/>
      <c r="L13" s="153"/>
      <c r="M13" s="153"/>
      <c r="N13" s="153"/>
      <c r="O13" s="153"/>
      <c r="P13" s="162"/>
      <c r="Q13" s="245"/>
      <c r="R13" s="156"/>
      <c r="S13" s="156"/>
      <c r="T13" s="156"/>
      <c r="U13" s="156"/>
      <c r="V13" s="156"/>
      <c r="W13" s="159"/>
      <c r="X13" s="259"/>
      <c r="Y13" s="265"/>
      <c r="Z13" s="148"/>
      <c r="AA13" s="148"/>
      <c r="AB13" s="148"/>
      <c r="AC13" s="148"/>
      <c r="AD13" s="148"/>
      <c r="AE13" s="268"/>
      <c r="AF13" s="273"/>
      <c r="AG13" s="256"/>
    </row>
    <row r="14" spans="1:33" ht="17.25" customHeight="1" thickBot="1" x14ac:dyDescent="0.25">
      <c r="A14" s="171" t="s">
        <v>9</v>
      </c>
      <c r="B14" s="172"/>
      <c r="C14" s="173"/>
      <c r="D14" s="33">
        <v>8</v>
      </c>
      <c r="E14" s="33">
        <v>5</v>
      </c>
      <c r="F14" s="33">
        <v>3</v>
      </c>
      <c r="G14" s="34">
        <v>2</v>
      </c>
      <c r="H14" s="34">
        <v>2</v>
      </c>
      <c r="I14" s="28" t="s">
        <v>8</v>
      </c>
      <c r="J14" s="88"/>
      <c r="K14" s="33">
        <v>8</v>
      </c>
      <c r="L14" s="33">
        <v>5</v>
      </c>
      <c r="M14" s="33">
        <v>3</v>
      </c>
      <c r="N14" s="34">
        <v>2</v>
      </c>
      <c r="O14" s="34">
        <v>2</v>
      </c>
      <c r="P14" s="30" t="s">
        <v>8</v>
      </c>
      <c r="Q14" s="89"/>
      <c r="R14" s="33"/>
      <c r="S14" s="33"/>
      <c r="T14" s="33"/>
      <c r="U14" s="34"/>
      <c r="V14" s="34"/>
      <c r="W14" s="31" t="s">
        <v>8</v>
      </c>
      <c r="X14" s="68"/>
      <c r="Y14" s="68"/>
      <c r="Z14" s="33">
        <v>4</v>
      </c>
      <c r="AA14" s="34">
        <v>6</v>
      </c>
      <c r="AB14" s="34">
        <v>4</v>
      </c>
      <c r="AC14" s="34">
        <v>4</v>
      </c>
      <c r="AD14" s="34">
        <v>2</v>
      </c>
      <c r="AE14" s="68" t="s">
        <v>8</v>
      </c>
      <c r="AF14" s="273"/>
      <c r="AG14" s="256"/>
    </row>
    <row r="15" spans="1:33" ht="12.75" customHeight="1" x14ac:dyDescent="0.2">
      <c r="A15" s="75" t="s">
        <v>0</v>
      </c>
      <c r="B15" s="76" t="s">
        <v>62</v>
      </c>
      <c r="C15" s="77" t="s">
        <v>63</v>
      </c>
      <c r="D15" s="7" t="s">
        <v>12</v>
      </c>
      <c r="E15" s="5" t="s">
        <v>13</v>
      </c>
      <c r="F15" s="10" t="s">
        <v>14</v>
      </c>
      <c r="G15" s="8" t="s">
        <v>15</v>
      </c>
      <c r="H15" s="9" t="s">
        <v>16</v>
      </c>
      <c r="I15" s="29"/>
      <c r="J15" s="90"/>
      <c r="K15" s="22" t="s">
        <v>12</v>
      </c>
      <c r="L15" s="23" t="s">
        <v>13</v>
      </c>
      <c r="M15" s="23" t="s">
        <v>14</v>
      </c>
      <c r="N15" s="24" t="s">
        <v>15</v>
      </c>
      <c r="O15" s="24" t="s">
        <v>16</v>
      </c>
      <c r="P15" s="21"/>
      <c r="Q15" s="93"/>
      <c r="R15" s="35" t="s">
        <v>12</v>
      </c>
      <c r="S15" s="36" t="s">
        <v>13</v>
      </c>
      <c r="T15" s="37" t="s">
        <v>14</v>
      </c>
      <c r="U15" s="38" t="s">
        <v>15</v>
      </c>
      <c r="V15" s="39" t="s">
        <v>16</v>
      </c>
      <c r="W15" s="32"/>
      <c r="X15" s="101"/>
      <c r="Y15" s="106"/>
      <c r="Z15" s="47" t="s">
        <v>12</v>
      </c>
      <c r="AA15" s="48" t="s">
        <v>13</v>
      </c>
      <c r="AB15" s="48" t="s">
        <v>14</v>
      </c>
      <c r="AC15" s="72" t="s">
        <v>15</v>
      </c>
      <c r="AD15" s="49" t="s">
        <v>16</v>
      </c>
      <c r="AE15" s="69" t="s">
        <v>82</v>
      </c>
      <c r="AF15" s="119" t="s">
        <v>82</v>
      </c>
      <c r="AG15" s="120" t="s">
        <v>82</v>
      </c>
    </row>
    <row r="16" spans="1:33" ht="12.75" customHeight="1" x14ac:dyDescent="0.2">
      <c r="A16" s="1" t="s">
        <v>1</v>
      </c>
      <c r="B16" s="83" t="s">
        <v>88</v>
      </c>
      <c r="C16" s="80" t="s">
        <v>89</v>
      </c>
      <c r="D16" s="14">
        <v>8</v>
      </c>
      <c r="E16" s="12">
        <v>5</v>
      </c>
      <c r="F16" s="12">
        <v>3</v>
      </c>
      <c r="G16" s="13">
        <v>2</v>
      </c>
      <c r="H16" s="15">
        <v>2</v>
      </c>
      <c r="I16" s="11">
        <f>(H16+G16+F16+E16+D16)</f>
        <v>20</v>
      </c>
      <c r="J16" s="91"/>
      <c r="K16" s="61">
        <v>8</v>
      </c>
      <c r="L16" s="62">
        <v>5</v>
      </c>
      <c r="M16" s="62">
        <v>3</v>
      </c>
      <c r="N16" s="63">
        <v>2</v>
      </c>
      <c r="O16" s="63">
        <v>2</v>
      </c>
      <c r="P16" s="11">
        <f>(O16+N16+M16+L16+K16)</f>
        <v>20</v>
      </c>
      <c r="Q16" s="94"/>
      <c r="R16" s="59"/>
      <c r="S16" s="25"/>
      <c r="T16" s="25"/>
      <c r="U16" s="26"/>
      <c r="V16" s="27"/>
      <c r="W16" s="20">
        <f>(V16+U16+T16+S16+R16)</f>
        <v>0</v>
      </c>
      <c r="X16" s="102">
        <v>18</v>
      </c>
      <c r="Y16" s="107">
        <f>(X16+W16)</f>
        <v>18</v>
      </c>
      <c r="Z16" s="70">
        <v>2</v>
      </c>
      <c r="AA16" s="50">
        <v>6</v>
      </c>
      <c r="AB16" s="51">
        <v>3</v>
      </c>
      <c r="AC16" s="51">
        <v>4</v>
      </c>
      <c r="AD16" s="51">
        <v>2</v>
      </c>
      <c r="AE16" s="67">
        <f>(AD16+AB16+AA16+Z16+AC16)</f>
        <v>17</v>
      </c>
      <c r="AF16" s="117">
        <f>(AE16+Y16+P16+I16)/4</f>
        <v>18.75</v>
      </c>
      <c r="AG16" s="138"/>
    </row>
    <row r="17" spans="1:33" ht="12.95" customHeight="1" x14ac:dyDescent="0.2">
      <c r="A17" s="84" t="s">
        <v>2</v>
      </c>
      <c r="B17" s="87" t="s">
        <v>90</v>
      </c>
      <c r="C17" s="80" t="s">
        <v>91</v>
      </c>
      <c r="D17" s="14">
        <v>1.5</v>
      </c>
      <c r="E17" s="12">
        <v>0.5</v>
      </c>
      <c r="F17" s="123"/>
      <c r="G17" s="13">
        <v>2</v>
      </c>
      <c r="H17" s="15">
        <v>0.5</v>
      </c>
      <c r="I17" s="11">
        <f t="shared" ref="I17:I45" si="0">(H17+G17+F17+E17+D17)</f>
        <v>4.5</v>
      </c>
      <c r="J17" s="91">
        <v>11</v>
      </c>
      <c r="K17" s="61">
        <v>0.5</v>
      </c>
      <c r="L17" s="62">
        <v>0.5</v>
      </c>
      <c r="M17" s="131"/>
      <c r="N17" s="63">
        <v>1</v>
      </c>
      <c r="O17" s="132"/>
      <c r="P17" s="11">
        <f t="shared" ref="P17:P45" si="1">(O17+N17+M17+L17+K17)</f>
        <v>2</v>
      </c>
      <c r="Q17" s="94">
        <v>11</v>
      </c>
      <c r="R17" s="59"/>
      <c r="S17" s="25"/>
      <c r="T17" s="25"/>
      <c r="U17" s="26"/>
      <c r="V17" s="27"/>
      <c r="W17" s="20">
        <f t="shared" ref="W17:W45" si="2">(V17+U17+T17+S17+R17)</f>
        <v>0</v>
      </c>
      <c r="X17" s="102">
        <v>17</v>
      </c>
      <c r="Y17" s="107">
        <f t="shared" ref="Y17:Y45" si="3">(X17+W17)</f>
        <v>17</v>
      </c>
      <c r="Z17" s="70">
        <v>2</v>
      </c>
      <c r="AA17" s="50">
        <v>6</v>
      </c>
      <c r="AB17" s="51">
        <v>1</v>
      </c>
      <c r="AC17" s="51">
        <v>4</v>
      </c>
      <c r="AD17" s="51">
        <v>2</v>
      </c>
      <c r="AE17" s="67">
        <f t="shared" ref="AE17:AE45" si="4">(AD17+AB17+AA17+Z17+AC17)</f>
        <v>15</v>
      </c>
      <c r="AF17" s="117">
        <f t="shared" ref="AF17:AF44" si="5">(AE17+Y17+P17+I17)/4</f>
        <v>9.625</v>
      </c>
      <c r="AG17" s="138">
        <f>(AE17+Y17+Q17+J17)/4</f>
        <v>13.5</v>
      </c>
    </row>
    <row r="18" spans="1:33" ht="12.95" customHeight="1" x14ac:dyDescent="0.2">
      <c r="A18" s="84" t="s">
        <v>3</v>
      </c>
      <c r="B18" s="87" t="s">
        <v>92</v>
      </c>
      <c r="C18" s="80" t="s">
        <v>93</v>
      </c>
      <c r="D18" s="14">
        <v>0.5</v>
      </c>
      <c r="E18" s="123"/>
      <c r="F18" s="123"/>
      <c r="G18" s="13">
        <v>0.5</v>
      </c>
      <c r="H18" s="124"/>
      <c r="I18" s="11">
        <f t="shared" si="0"/>
        <v>1</v>
      </c>
      <c r="J18" s="91"/>
      <c r="K18" s="61">
        <v>0.5</v>
      </c>
      <c r="L18" s="62">
        <v>0.5</v>
      </c>
      <c r="M18" s="131"/>
      <c r="N18" s="63">
        <v>1</v>
      </c>
      <c r="O18" s="132"/>
      <c r="P18" s="11">
        <f t="shared" si="1"/>
        <v>2</v>
      </c>
      <c r="Q18" s="94">
        <v>3</v>
      </c>
      <c r="R18" s="59"/>
      <c r="S18" s="25"/>
      <c r="T18" s="25"/>
      <c r="U18" s="26"/>
      <c r="V18" s="27"/>
      <c r="W18" s="20">
        <f t="shared" si="2"/>
        <v>0</v>
      </c>
      <c r="X18" s="102">
        <v>13</v>
      </c>
      <c r="Y18" s="107">
        <f t="shared" si="3"/>
        <v>13</v>
      </c>
      <c r="Z18" s="70">
        <v>1</v>
      </c>
      <c r="AA18" s="50">
        <v>3</v>
      </c>
      <c r="AB18" s="51">
        <v>1</v>
      </c>
      <c r="AC18" s="51">
        <v>4</v>
      </c>
      <c r="AD18" s="51">
        <v>2</v>
      </c>
      <c r="AE18" s="67">
        <f t="shared" si="4"/>
        <v>11</v>
      </c>
      <c r="AF18" s="117">
        <f t="shared" si="5"/>
        <v>6.75</v>
      </c>
      <c r="AG18" s="138">
        <f>(AE18+Y18+Q18+I18)/4</f>
        <v>7</v>
      </c>
    </row>
    <row r="19" spans="1:33" ht="12.95" customHeight="1" x14ac:dyDescent="0.2">
      <c r="A19" s="84" t="s">
        <v>4</v>
      </c>
      <c r="B19" s="87" t="s">
        <v>94</v>
      </c>
      <c r="C19" s="80" t="s">
        <v>95</v>
      </c>
      <c r="D19" s="14">
        <v>0.5</v>
      </c>
      <c r="E19" s="123"/>
      <c r="F19" s="123"/>
      <c r="G19" s="13">
        <v>0.5</v>
      </c>
      <c r="H19" s="124"/>
      <c r="I19" s="11">
        <f t="shared" si="0"/>
        <v>1</v>
      </c>
      <c r="J19" s="91">
        <v>1</v>
      </c>
      <c r="K19" s="61">
        <v>0.5</v>
      </c>
      <c r="L19" s="62">
        <v>0.5</v>
      </c>
      <c r="M19" s="131"/>
      <c r="N19" s="63">
        <v>2</v>
      </c>
      <c r="O19" s="132"/>
      <c r="P19" s="11">
        <f t="shared" si="1"/>
        <v>3</v>
      </c>
      <c r="Q19" s="94">
        <v>1</v>
      </c>
      <c r="R19" s="59"/>
      <c r="S19" s="25"/>
      <c r="T19" s="25"/>
      <c r="U19" s="26"/>
      <c r="V19" s="27"/>
      <c r="W19" s="20">
        <f t="shared" si="2"/>
        <v>0</v>
      </c>
      <c r="X19" s="102">
        <v>15</v>
      </c>
      <c r="Y19" s="107">
        <f t="shared" si="3"/>
        <v>15</v>
      </c>
      <c r="Z19" s="70">
        <v>1</v>
      </c>
      <c r="AA19" s="50">
        <v>3</v>
      </c>
      <c r="AB19" s="51">
        <v>1</v>
      </c>
      <c r="AC19" s="51">
        <v>4</v>
      </c>
      <c r="AD19" s="51">
        <v>2</v>
      </c>
      <c r="AE19" s="67">
        <f t="shared" si="4"/>
        <v>11</v>
      </c>
      <c r="AF19" s="117">
        <f t="shared" si="5"/>
        <v>7.5</v>
      </c>
      <c r="AG19" s="138">
        <f>(AE19+Y19+Q19+J19)/4</f>
        <v>7</v>
      </c>
    </row>
    <row r="20" spans="1:33" ht="12.95" customHeight="1" x14ac:dyDescent="0.2">
      <c r="A20" s="85" t="s">
        <v>5</v>
      </c>
      <c r="B20" s="87" t="s">
        <v>96</v>
      </c>
      <c r="C20" s="80" t="s">
        <v>97</v>
      </c>
      <c r="D20" s="14">
        <v>0.5</v>
      </c>
      <c r="E20" s="12">
        <v>0.5</v>
      </c>
      <c r="F20" s="123"/>
      <c r="G20" s="13">
        <v>2</v>
      </c>
      <c r="H20" s="124"/>
      <c r="I20" s="11">
        <f t="shared" si="0"/>
        <v>3</v>
      </c>
      <c r="J20" s="91">
        <v>1</v>
      </c>
      <c r="K20" s="61">
        <v>3</v>
      </c>
      <c r="L20" s="62">
        <v>2</v>
      </c>
      <c r="M20" s="62">
        <v>1</v>
      </c>
      <c r="N20" s="63">
        <v>2</v>
      </c>
      <c r="O20" s="132"/>
      <c r="P20" s="11">
        <f t="shared" si="1"/>
        <v>8</v>
      </c>
      <c r="Q20" s="94"/>
      <c r="R20" s="59"/>
      <c r="S20" s="25"/>
      <c r="T20" s="25"/>
      <c r="U20" s="26"/>
      <c r="V20" s="27"/>
      <c r="W20" s="20">
        <f t="shared" si="2"/>
        <v>0</v>
      </c>
      <c r="X20" s="102">
        <v>15</v>
      </c>
      <c r="Y20" s="107">
        <f t="shared" si="3"/>
        <v>15</v>
      </c>
      <c r="Z20" s="70">
        <v>2</v>
      </c>
      <c r="AA20" s="50">
        <v>6</v>
      </c>
      <c r="AB20" s="51">
        <v>1</v>
      </c>
      <c r="AC20" s="51">
        <v>4</v>
      </c>
      <c r="AD20" s="51">
        <v>2</v>
      </c>
      <c r="AE20" s="67">
        <f t="shared" si="4"/>
        <v>15</v>
      </c>
      <c r="AF20" s="117">
        <f t="shared" si="5"/>
        <v>10.25</v>
      </c>
      <c r="AG20" s="138">
        <f>(AE20+Y20+P20+J20)/4</f>
        <v>9.75</v>
      </c>
    </row>
    <row r="21" spans="1:33" ht="12.95" customHeight="1" x14ac:dyDescent="0.2">
      <c r="A21" s="85" t="s">
        <v>6</v>
      </c>
      <c r="B21" s="87" t="s">
        <v>98</v>
      </c>
      <c r="C21" s="80" t="s">
        <v>99</v>
      </c>
      <c r="D21" s="14">
        <v>0.5</v>
      </c>
      <c r="E21" s="123"/>
      <c r="F21" s="123"/>
      <c r="G21" s="13">
        <v>0.5</v>
      </c>
      <c r="H21" s="124"/>
      <c r="I21" s="11">
        <f t="shared" si="0"/>
        <v>1</v>
      </c>
      <c r="J21" s="91">
        <v>4</v>
      </c>
      <c r="K21" s="61">
        <v>0.5</v>
      </c>
      <c r="L21" s="131"/>
      <c r="M21" s="131"/>
      <c r="N21" s="63">
        <v>0.5</v>
      </c>
      <c r="O21" s="132"/>
      <c r="P21" s="11">
        <f t="shared" si="1"/>
        <v>1</v>
      </c>
      <c r="Q21" s="94">
        <v>4</v>
      </c>
      <c r="R21" s="59"/>
      <c r="S21" s="25"/>
      <c r="T21" s="25"/>
      <c r="U21" s="26"/>
      <c r="V21" s="27"/>
      <c r="W21" s="20">
        <f t="shared" si="2"/>
        <v>0</v>
      </c>
      <c r="X21" s="102">
        <v>15</v>
      </c>
      <c r="Y21" s="107">
        <f t="shared" si="3"/>
        <v>15</v>
      </c>
      <c r="Z21" s="70">
        <v>2</v>
      </c>
      <c r="AA21" s="50">
        <v>6</v>
      </c>
      <c r="AB21" s="51">
        <v>1</v>
      </c>
      <c r="AC21" s="51">
        <v>4</v>
      </c>
      <c r="AD21" s="51">
        <v>2</v>
      </c>
      <c r="AE21" s="67">
        <f t="shared" si="4"/>
        <v>15</v>
      </c>
      <c r="AF21" s="117">
        <f t="shared" si="5"/>
        <v>8</v>
      </c>
      <c r="AG21" s="138">
        <f>(AE21+Y21+Q21+J21)/4</f>
        <v>9.5</v>
      </c>
    </row>
    <row r="22" spans="1:33" ht="12.95" customHeight="1" x14ac:dyDescent="0.2">
      <c r="A22" s="85" t="s">
        <v>7</v>
      </c>
      <c r="B22" s="87" t="s">
        <v>100</v>
      </c>
      <c r="C22" s="80" t="s">
        <v>101</v>
      </c>
      <c r="D22" s="14">
        <v>8</v>
      </c>
      <c r="E22" s="12">
        <v>5</v>
      </c>
      <c r="F22" s="12">
        <v>3</v>
      </c>
      <c r="G22" s="13">
        <v>2</v>
      </c>
      <c r="H22" s="15">
        <v>2</v>
      </c>
      <c r="I22" s="11">
        <f t="shared" si="0"/>
        <v>20</v>
      </c>
      <c r="J22" s="91"/>
      <c r="K22" s="61">
        <v>8</v>
      </c>
      <c r="L22" s="62">
        <v>5</v>
      </c>
      <c r="M22" s="62">
        <v>3</v>
      </c>
      <c r="N22" s="63">
        <v>2</v>
      </c>
      <c r="O22" s="63">
        <v>2</v>
      </c>
      <c r="P22" s="11">
        <f t="shared" si="1"/>
        <v>20</v>
      </c>
      <c r="Q22" s="94"/>
      <c r="R22" s="59"/>
      <c r="S22" s="25"/>
      <c r="T22" s="25"/>
      <c r="U22" s="26"/>
      <c r="V22" s="27"/>
      <c r="W22" s="20">
        <f t="shared" si="2"/>
        <v>0</v>
      </c>
      <c r="X22" s="102">
        <v>18</v>
      </c>
      <c r="Y22" s="107">
        <f t="shared" si="3"/>
        <v>18</v>
      </c>
      <c r="Z22" s="70">
        <v>2</v>
      </c>
      <c r="AA22" s="50">
        <v>6</v>
      </c>
      <c r="AB22" s="51">
        <v>3</v>
      </c>
      <c r="AC22" s="51">
        <v>4</v>
      </c>
      <c r="AD22" s="51">
        <v>2</v>
      </c>
      <c r="AE22" s="67">
        <f t="shared" si="4"/>
        <v>17</v>
      </c>
      <c r="AF22" s="117">
        <f t="shared" si="5"/>
        <v>18.75</v>
      </c>
      <c r="AG22" s="138">
        <f>(AE22+Y22+P22+I22)/4</f>
        <v>18.75</v>
      </c>
    </row>
    <row r="23" spans="1:33" ht="12.95" customHeight="1" x14ac:dyDescent="0.2">
      <c r="A23" s="85" t="s">
        <v>26</v>
      </c>
      <c r="B23" s="87" t="s">
        <v>102</v>
      </c>
      <c r="C23" s="80" t="s">
        <v>103</v>
      </c>
      <c r="D23" s="14">
        <v>0.5</v>
      </c>
      <c r="E23" s="123"/>
      <c r="F23" s="123"/>
      <c r="G23" s="13">
        <v>0.5</v>
      </c>
      <c r="H23" s="124"/>
      <c r="I23" s="11">
        <f t="shared" si="0"/>
        <v>1</v>
      </c>
      <c r="J23" s="91"/>
      <c r="K23" s="61">
        <v>1.5</v>
      </c>
      <c r="L23" s="62">
        <v>0.5</v>
      </c>
      <c r="M23" s="131"/>
      <c r="N23" s="63">
        <v>2</v>
      </c>
      <c r="O23" s="132"/>
      <c r="P23" s="11">
        <f t="shared" si="1"/>
        <v>4</v>
      </c>
      <c r="Q23" s="94">
        <v>4</v>
      </c>
      <c r="R23" s="59"/>
      <c r="S23" s="25"/>
      <c r="T23" s="25"/>
      <c r="U23" s="26"/>
      <c r="V23" s="27"/>
      <c r="W23" s="20">
        <f t="shared" si="2"/>
        <v>0</v>
      </c>
      <c r="X23" s="102">
        <v>16</v>
      </c>
      <c r="Y23" s="107">
        <f t="shared" si="3"/>
        <v>16</v>
      </c>
      <c r="Z23" s="70">
        <v>2</v>
      </c>
      <c r="AA23" s="50">
        <v>6</v>
      </c>
      <c r="AB23" s="51">
        <v>3</v>
      </c>
      <c r="AC23" s="51">
        <v>4</v>
      </c>
      <c r="AD23" s="51">
        <v>2</v>
      </c>
      <c r="AE23" s="67">
        <f t="shared" si="4"/>
        <v>17</v>
      </c>
      <c r="AF23" s="117">
        <f t="shared" si="5"/>
        <v>9.5</v>
      </c>
      <c r="AG23" s="138">
        <f>(AE23+Y23+Q23+I23)/4</f>
        <v>9.5</v>
      </c>
    </row>
    <row r="24" spans="1:33" ht="12.95" customHeight="1" x14ac:dyDescent="0.2">
      <c r="A24" s="85" t="s">
        <v>27</v>
      </c>
      <c r="B24" s="87" t="s">
        <v>104</v>
      </c>
      <c r="C24" s="80" t="s">
        <v>105</v>
      </c>
      <c r="D24" s="14">
        <v>0.5</v>
      </c>
      <c r="E24" s="123"/>
      <c r="F24" s="123"/>
      <c r="G24" s="13">
        <v>0.5</v>
      </c>
      <c r="H24" s="124"/>
      <c r="I24" s="11">
        <f t="shared" si="0"/>
        <v>1</v>
      </c>
      <c r="J24" s="91">
        <v>11</v>
      </c>
      <c r="K24" s="61">
        <v>3.5</v>
      </c>
      <c r="L24" s="62">
        <v>1.5</v>
      </c>
      <c r="M24" s="131"/>
      <c r="N24" s="63">
        <v>1</v>
      </c>
      <c r="O24" s="132"/>
      <c r="P24" s="11">
        <f t="shared" si="1"/>
        <v>6</v>
      </c>
      <c r="Q24" s="94">
        <v>11</v>
      </c>
      <c r="R24" s="59"/>
      <c r="S24" s="25"/>
      <c r="T24" s="25"/>
      <c r="U24" s="26"/>
      <c r="V24" s="27"/>
      <c r="W24" s="20">
        <f t="shared" si="2"/>
        <v>0</v>
      </c>
      <c r="X24" s="102">
        <v>15</v>
      </c>
      <c r="Y24" s="107">
        <f t="shared" si="3"/>
        <v>15</v>
      </c>
      <c r="Z24" s="70">
        <v>2</v>
      </c>
      <c r="AA24" s="50">
        <v>6</v>
      </c>
      <c r="AB24" s="51">
        <v>1</v>
      </c>
      <c r="AC24" s="51">
        <v>4</v>
      </c>
      <c r="AD24" s="51">
        <v>2</v>
      </c>
      <c r="AE24" s="67">
        <f t="shared" si="4"/>
        <v>15</v>
      </c>
      <c r="AF24" s="117">
        <f t="shared" si="5"/>
        <v>9.25</v>
      </c>
      <c r="AG24" s="138">
        <f>(AE24+Y24+Q24+J24)/4</f>
        <v>13</v>
      </c>
    </row>
    <row r="25" spans="1:33" ht="12.95" customHeight="1" x14ac:dyDescent="0.2">
      <c r="A25" s="85" t="s">
        <v>28</v>
      </c>
      <c r="B25" s="87" t="s">
        <v>106</v>
      </c>
      <c r="C25" s="80" t="s">
        <v>107</v>
      </c>
      <c r="D25" s="14">
        <v>4.5</v>
      </c>
      <c r="E25" s="12">
        <v>2.5</v>
      </c>
      <c r="F25" s="12">
        <v>1.5</v>
      </c>
      <c r="G25" s="13">
        <v>2</v>
      </c>
      <c r="H25" s="15">
        <v>1</v>
      </c>
      <c r="I25" s="11">
        <f t="shared" si="0"/>
        <v>11.5</v>
      </c>
      <c r="J25" s="91"/>
      <c r="K25" s="61">
        <v>4.5</v>
      </c>
      <c r="L25" s="62">
        <v>2.5</v>
      </c>
      <c r="M25" s="62">
        <v>1.5</v>
      </c>
      <c r="N25" s="63">
        <v>2</v>
      </c>
      <c r="O25" s="63">
        <v>1.5</v>
      </c>
      <c r="P25" s="11">
        <f t="shared" si="1"/>
        <v>12</v>
      </c>
      <c r="Q25" s="94"/>
      <c r="R25" s="59"/>
      <c r="S25" s="25"/>
      <c r="T25" s="25"/>
      <c r="U25" s="26"/>
      <c r="V25" s="27"/>
      <c r="W25" s="20">
        <f t="shared" si="2"/>
        <v>0</v>
      </c>
      <c r="X25" s="102">
        <v>18</v>
      </c>
      <c r="Y25" s="107">
        <f t="shared" si="3"/>
        <v>18</v>
      </c>
      <c r="Z25" s="70">
        <v>2</v>
      </c>
      <c r="AA25" s="50">
        <v>6</v>
      </c>
      <c r="AB25" s="51">
        <v>1</v>
      </c>
      <c r="AC25" s="51">
        <v>4</v>
      </c>
      <c r="AD25" s="51">
        <v>2</v>
      </c>
      <c r="AE25" s="67">
        <f t="shared" si="4"/>
        <v>15</v>
      </c>
      <c r="AF25" s="117">
        <f t="shared" si="5"/>
        <v>14.125</v>
      </c>
      <c r="AG25" s="138"/>
    </row>
    <row r="26" spans="1:33" ht="12.95" customHeight="1" x14ac:dyDescent="0.2">
      <c r="A26" s="85" t="s">
        <v>29</v>
      </c>
      <c r="B26" s="87" t="s">
        <v>108</v>
      </c>
      <c r="C26" s="80" t="s">
        <v>109</v>
      </c>
      <c r="D26" s="14">
        <v>0.5</v>
      </c>
      <c r="E26" s="123"/>
      <c r="F26" s="123"/>
      <c r="G26" s="13">
        <v>0.5</v>
      </c>
      <c r="H26" s="124"/>
      <c r="I26" s="11">
        <f t="shared" si="0"/>
        <v>1</v>
      </c>
      <c r="J26" s="91">
        <v>15</v>
      </c>
      <c r="K26" s="61">
        <v>0.5</v>
      </c>
      <c r="L26" s="62">
        <v>0.5</v>
      </c>
      <c r="M26" s="131"/>
      <c r="N26" s="63">
        <v>2</v>
      </c>
      <c r="O26" s="132"/>
      <c r="P26" s="11">
        <f t="shared" si="1"/>
        <v>3</v>
      </c>
      <c r="Q26" s="94">
        <v>15</v>
      </c>
      <c r="R26" s="59"/>
      <c r="S26" s="25"/>
      <c r="T26" s="25"/>
      <c r="U26" s="26"/>
      <c r="V26" s="27"/>
      <c r="W26" s="20">
        <f t="shared" si="2"/>
        <v>0</v>
      </c>
      <c r="X26" s="102">
        <v>14</v>
      </c>
      <c r="Y26" s="107">
        <f t="shared" si="3"/>
        <v>14</v>
      </c>
      <c r="Z26" s="70">
        <v>2</v>
      </c>
      <c r="AA26" s="50">
        <v>6</v>
      </c>
      <c r="AB26" s="51">
        <v>1</v>
      </c>
      <c r="AC26" s="51">
        <v>4</v>
      </c>
      <c r="AD26" s="51">
        <v>2</v>
      </c>
      <c r="AE26" s="67">
        <f t="shared" si="4"/>
        <v>15</v>
      </c>
      <c r="AF26" s="117">
        <f t="shared" si="5"/>
        <v>8.25</v>
      </c>
      <c r="AG26" s="138">
        <f>(AE26+Y26+Q26+J26)/4</f>
        <v>14.75</v>
      </c>
    </row>
    <row r="27" spans="1:33" ht="12.95" customHeight="1" x14ac:dyDescent="0.2">
      <c r="A27" s="85" t="s">
        <v>30</v>
      </c>
      <c r="B27" s="87" t="s">
        <v>110</v>
      </c>
      <c r="C27" s="80" t="s">
        <v>111</v>
      </c>
      <c r="D27" s="14">
        <v>2</v>
      </c>
      <c r="E27" s="12">
        <v>1</v>
      </c>
      <c r="F27" s="123"/>
      <c r="G27" s="13">
        <v>2</v>
      </c>
      <c r="H27" s="15">
        <v>0.5</v>
      </c>
      <c r="I27" s="11">
        <f t="shared" si="0"/>
        <v>5.5</v>
      </c>
      <c r="J27" s="91"/>
      <c r="K27" s="61">
        <v>5.5</v>
      </c>
      <c r="L27" s="62">
        <v>3</v>
      </c>
      <c r="M27" s="62">
        <v>1.5</v>
      </c>
      <c r="N27" s="63">
        <v>2</v>
      </c>
      <c r="O27" s="63">
        <v>2</v>
      </c>
      <c r="P27" s="11">
        <f t="shared" si="1"/>
        <v>14</v>
      </c>
      <c r="Q27" s="94"/>
      <c r="R27" s="59"/>
      <c r="S27" s="25"/>
      <c r="T27" s="25"/>
      <c r="U27" s="26"/>
      <c r="V27" s="27"/>
      <c r="W27" s="20">
        <f t="shared" si="2"/>
        <v>0</v>
      </c>
      <c r="X27" s="102">
        <v>14</v>
      </c>
      <c r="Y27" s="107">
        <f t="shared" si="3"/>
        <v>14</v>
      </c>
      <c r="Z27" s="70">
        <v>2</v>
      </c>
      <c r="AA27" s="50">
        <v>6</v>
      </c>
      <c r="AB27" s="51">
        <v>1</v>
      </c>
      <c r="AC27" s="51">
        <v>4</v>
      </c>
      <c r="AD27" s="51">
        <v>2</v>
      </c>
      <c r="AE27" s="67">
        <f t="shared" si="4"/>
        <v>15</v>
      </c>
      <c r="AF27" s="117">
        <f t="shared" si="5"/>
        <v>12.125</v>
      </c>
      <c r="AG27" s="138"/>
    </row>
    <row r="28" spans="1:33" ht="12.95" customHeight="1" x14ac:dyDescent="0.2">
      <c r="A28" s="85" t="s">
        <v>31</v>
      </c>
      <c r="B28" s="87" t="s">
        <v>112</v>
      </c>
      <c r="C28" s="80" t="s">
        <v>113</v>
      </c>
      <c r="D28" s="14">
        <v>3.5</v>
      </c>
      <c r="E28" s="12">
        <v>2.5</v>
      </c>
      <c r="F28" s="12">
        <v>1.5</v>
      </c>
      <c r="G28" s="13">
        <v>2</v>
      </c>
      <c r="H28" s="124"/>
      <c r="I28" s="11">
        <f t="shared" si="0"/>
        <v>9.5</v>
      </c>
      <c r="J28" s="91"/>
      <c r="K28" s="61">
        <v>4.5</v>
      </c>
      <c r="L28" s="62">
        <v>3</v>
      </c>
      <c r="M28" s="62">
        <v>1.5</v>
      </c>
      <c r="N28" s="63">
        <v>2</v>
      </c>
      <c r="O28" s="63">
        <v>2</v>
      </c>
      <c r="P28" s="11">
        <f t="shared" si="1"/>
        <v>13</v>
      </c>
      <c r="Q28" s="94"/>
      <c r="R28" s="59"/>
      <c r="S28" s="25"/>
      <c r="T28" s="25"/>
      <c r="U28" s="26"/>
      <c r="V28" s="27"/>
      <c r="W28" s="20">
        <f t="shared" si="2"/>
        <v>0</v>
      </c>
      <c r="X28" s="102">
        <v>17</v>
      </c>
      <c r="Y28" s="107">
        <f t="shared" si="3"/>
        <v>17</v>
      </c>
      <c r="Z28" s="70">
        <v>2</v>
      </c>
      <c r="AA28" s="50">
        <v>6</v>
      </c>
      <c r="AB28" s="51">
        <v>1</v>
      </c>
      <c r="AC28" s="51">
        <v>4</v>
      </c>
      <c r="AD28" s="51">
        <v>2</v>
      </c>
      <c r="AE28" s="67">
        <f t="shared" si="4"/>
        <v>15</v>
      </c>
      <c r="AF28" s="117">
        <f t="shared" si="5"/>
        <v>13.625</v>
      </c>
      <c r="AG28" s="138"/>
    </row>
    <row r="29" spans="1:33" ht="12.95" customHeight="1" x14ac:dyDescent="0.2">
      <c r="A29" s="85" t="s">
        <v>32</v>
      </c>
      <c r="B29" s="87" t="s">
        <v>114</v>
      </c>
      <c r="C29" s="80" t="s">
        <v>115</v>
      </c>
      <c r="D29" s="14">
        <v>0.5</v>
      </c>
      <c r="E29" s="123"/>
      <c r="F29" s="123"/>
      <c r="G29" s="13">
        <v>0.5</v>
      </c>
      <c r="H29" s="124"/>
      <c r="I29" s="11">
        <f t="shared" si="0"/>
        <v>1</v>
      </c>
      <c r="J29" s="91">
        <v>4</v>
      </c>
      <c r="K29" s="61">
        <v>0.5</v>
      </c>
      <c r="L29" s="131"/>
      <c r="M29" s="131"/>
      <c r="N29" s="63">
        <v>0.5</v>
      </c>
      <c r="O29" s="132"/>
      <c r="P29" s="11">
        <f t="shared" si="1"/>
        <v>1</v>
      </c>
      <c r="Q29" s="94">
        <v>4</v>
      </c>
      <c r="R29" s="59"/>
      <c r="S29" s="25"/>
      <c r="T29" s="25"/>
      <c r="U29" s="26"/>
      <c r="V29" s="27"/>
      <c r="W29" s="20">
        <f t="shared" si="2"/>
        <v>0</v>
      </c>
      <c r="X29" s="102">
        <v>14</v>
      </c>
      <c r="Y29" s="107">
        <f t="shared" si="3"/>
        <v>14</v>
      </c>
      <c r="Z29" s="70">
        <v>2</v>
      </c>
      <c r="AA29" s="50">
        <v>6</v>
      </c>
      <c r="AB29" s="51">
        <v>1</v>
      </c>
      <c r="AC29" s="51">
        <v>4</v>
      </c>
      <c r="AD29" s="51">
        <v>2</v>
      </c>
      <c r="AE29" s="67">
        <f t="shared" si="4"/>
        <v>15</v>
      </c>
      <c r="AF29" s="117">
        <f t="shared" si="5"/>
        <v>7.75</v>
      </c>
      <c r="AG29" s="138">
        <f>(AE29+Y29+Q29+J29)/4</f>
        <v>9.25</v>
      </c>
    </row>
    <row r="30" spans="1:33" ht="12.95" customHeight="1" x14ac:dyDescent="0.2">
      <c r="A30" s="85" t="s">
        <v>33</v>
      </c>
      <c r="B30" s="87" t="s">
        <v>116</v>
      </c>
      <c r="C30" s="80" t="s">
        <v>117</v>
      </c>
      <c r="D30" s="14">
        <v>0.5</v>
      </c>
      <c r="E30" s="123"/>
      <c r="F30" s="123"/>
      <c r="G30" s="13">
        <v>0.5</v>
      </c>
      <c r="H30" s="124"/>
      <c r="I30" s="11">
        <f t="shared" si="0"/>
        <v>1</v>
      </c>
      <c r="J30" s="91">
        <v>2</v>
      </c>
      <c r="K30" s="61">
        <v>3.5</v>
      </c>
      <c r="L30" s="62">
        <v>1.5</v>
      </c>
      <c r="M30" s="131"/>
      <c r="N30" s="63">
        <v>1</v>
      </c>
      <c r="O30" s="132"/>
      <c r="P30" s="11">
        <f t="shared" si="1"/>
        <v>6</v>
      </c>
      <c r="Q30" s="94">
        <v>2</v>
      </c>
      <c r="R30" s="59"/>
      <c r="S30" s="25"/>
      <c r="T30" s="25"/>
      <c r="U30" s="26"/>
      <c r="V30" s="27"/>
      <c r="W30" s="20">
        <f t="shared" si="2"/>
        <v>0</v>
      </c>
      <c r="X30" s="102">
        <v>17</v>
      </c>
      <c r="Y30" s="107">
        <f t="shared" si="3"/>
        <v>17</v>
      </c>
      <c r="Z30" s="70">
        <v>2</v>
      </c>
      <c r="AA30" s="50">
        <v>6</v>
      </c>
      <c r="AB30" s="51">
        <v>1</v>
      </c>
      <c r="AC30" s="51">
        <v>4</v>
      </c>
      <c r="AD30" s="51">
        <v>2</v>
      </c>
      <c r="AE30" s="67">
        <f t="shared" si="4"/>
        <v>15</v>
      </c>
      <c r="AF30" s="117">
        <f t="shared" si="5"/>
        <v>9.75</v>
      </c>
      <c r="AG30" s="138">
        <f>(AE30+Y30+Q30+J30)/4</f>
        <v>9</v>
      </c>
    </row>
    <row r="31" spans="1:33" ht="12.95" customHeight="1" x14ac:dyDescent="0.2">
      <c r="A31" s="85" t="s">
        <v>34</v>
      </c>
      <c r="B31" s="87" t="s">
        <v>118</v>
      </c>
      <c r="C31" s="80" t="s">
        <v>119</v>
      </c>
      <c r="D31" s="14">
        <v>4</v>
      </c>
      <c r="E31" s="12">
        <v>2.5</v>
      </c>
      <c r="F31" s="12">
        <v>1.5</v>
      </c>
      <c r="G31" s="13">
        <v>2</v>
      </c>
      <c r="H31" s="124"/>
      <c r="I31" s="11">
        <f t="shared" si="0"/>
        <v>10</v>
      </c>
      <c r="J31" s="91"/>
      <c r="K31" s="61">
        <v>2</v>
      </c>
      <c r="L31" s="62">
        <v>1</v>
      </c>
      <c r="M31" s="131"/>
      <c r="N31" s="63">
        <v>2</v>
      </c>
      <c r="O31" s="132"/>
      <c r="P31" s="11">
        <f t="shared" si="1"/>
        <v>5</v>
      </c>
      <c r="Q31" s="94"/>
      <c r="R31" s="59"/>
      <c r="S31" s="25"/>
      <c r="T31" s="25"/>
      <c r="U31" s="26"/>
      <c r="V31" s="27"/>
      <c r="W31" s="20">
        <f t="shared" si="2"/>
        <v>0</v>
      </c>
      <c r="X31" s="102">
        <v>14</v>
      </c>
      <c r="Y31" s="107">
        <f t="shared" si="3"/>
        <v>14</v>
      </c>
      <c r="Z31" s="70">
        <v>1</v>
      </c>
      <c r="AA31" s="50">
        <v>3</v>
      </c>
      <c r="AB31" s="51">
        <v>1</v>
      </c>
      <c r="AC31" s="51">
        <v>4</v>
      </c>
      <c r="AD31" s="51">
        <v>2</v>
      </c>
      <c r="AE31" s="67">
        <f t="shared" si="4"/>
        <v>11</v>
      </c>
      <c r="AF31" s="117">
        <f t="shared" si="5"/>
        <v>10</v>
      </c>
      <c r="AG31" s="138"/>
    </row>
    <row r="32" spans="1:33" ht="12.95" customHeight="1" x14ac:dyDescent="0.2">
      <c r="A32" s="85" t="s">
        <v>35</v>
      </c>
      <c r="B32" s="87" t="s">
        <v>120</v>
      </c>
      <c r="C32" s="80" t="s">
        <v>121</v>
      </c>
      <c r="D32" s="14">
        <v>0.5</v>
      </c>
      <c r="E32" s="12">
        <v>0.5</v>
      </c>
      <c r="F32" s="123"/>
      <c r="G32" s="13">
        <v>1</v>
      </c>
      <c r="H32" s="124"/>
      <c r="I32" s="11">
        <f t="shared" si="0"/>
        <v>2</v>
      </c>
      <c r="J32" s="91"/>
      <c r="K32" s="61">
        <v>1.5</v>
      </c>
      <c r="L32" s="62">
        <v>1</v>
      </c>
      <c r="M32" s="131"/>
      <c r="N32" s="63">
        <v>2</v>
      </c>
      <c r="O32" s="63">
        <v>0.5</v>
      </c>
      <c r="P32" s="11">
        <f t="shared" si="1"/>
        <v>5</v>
      </c>
      <c r="Q32" s="94">
        <v>1</v>
      </c>
      <c r="R32" s="59"/>
      <c r="S32" s="25"/>
      <c r="T32" s="25"/>
      <c r="U32" s="26"/>
      <c r="V32" s="27"/>
      <c r="W32" s="20">
        <f t="shared" si="2"/>
        <v>0</v>
      </c>
      <c r="X32" s="102">
        <v>15</v>
      </c>
      <c r="Y32" s="107">
        <f t="shared" si="3"/>
        <v>15</v>
      </c>
      <c r="Z32" s="70">
        <v>2</v>
      </c>
      <c r="AA32" s="50">
        <v>6</v>
      </c>
      <c r="AB32" s="51">
        <v>3</v>
      </c>
      <c r="AC32" s="51">
        <v>4</v>
      </c>
      <c r="AD32" s="51">
        <v>2</v>
      </c>
      <c r="AE32" s="67">
        <f t="shared" si="4"/>
        <v>17</v>
      </c>
      <c r="AF32" s="117">
        <f t="shared" si="5"/>
        <v>9.75</v>
      </c>
      <c r="AG32" s="138">
        <f>(AE32+Y32+Q32+I32)/4</f>
        <v>8.75</v>
      </c>
    </row>
    <row r="33" spans="1:33" ht="12.95" customHeight="1" x14ac:dyDescent="0.2">
      <c r="A33" s="85" t="s">
        <v>36</v>
      </c>
      <c r="B33" s="87" t="s">
        <v>122</v>
      </c>
      <c r="C33" s="80" t="s">
        <v>123</v>
      </c>
      <c r="D33" s="14">
        <v>0.5</v>
      </c>
      <c r="E33" s="123"/>
      <c r="F33" s="123"/>
      <c r="G33" s="13">
        <v>0.5</v>
      </c>
      <c r="H33" s="124"/>
      <c r="I33" s="11">
        <f t="shared" si="0"/>
        <v>1</v>
      </c>
      <c r="J33" s="91">
        <v>15</v>
      </c>
      <c r="K33" s="61">
        <v>0.5</v>
      </c>
      <c r="L33" s="62">
        <v>0.5</v>
      </c>
      <c r="M33" s="131"/>
      <c r="N33" s="63">
        <v>1</v>
      </c>
      <c r="O33" s="132"/>
      <c r="P33" s="11">
        <f t="shared" si="1"/>
        <v>2</v>
      </c>
      <c r="Q33" s="94">
        <v>15</v>
      </c>
      <c r="R33" s="59"/>
      <c r="S33" s="25"/>
      <c r="T33" s="25"/>
      <c r="U33" s="26"/>
      <c r="V33" s="27"/>
      <c r="W33" s="20">
        <f t="shared" si="2"/>
        <v>0</v>
      </c>
      <c r="X33" s="102">
        <v>12</v>
      </c>
      <c r="Y33" s="107">
        <f t="shared" si="3"/>
        <v>12</v>
      </c>
      <c r="Z33" s="70">
        <v>1</v>
      </c>
      <c r="AA33" s="50">
        <v>3</v>
      </c>
      <c r="AB33" s="51">
        <v>1</v>
      </c>
      <c r="AC33" s="51">
        <v>4</v>
      </c>
      <c r="AD33" s="51">
        <v>2</v>
      </c>
      <c r="AE33" s="67">
        <f t="shared" si="4"/>
        <v>11</v>
      </c>
      <c r="AF33" s="117">
        <f t="shared" si="5"/>
        <v>6.5</v>
      </c>
      <c r="AG33" s="138">
        <f>(AE33+Y33+Q33+J33)/4</f>
        <v>13.25</v>
      </c>
    </row>
    <row r="34" spans="1:33" ht="12.95" customHeight="1" x14ac:dyDescent="0.2">
      <c r="A34" s="85" t="s">
        <v>37</v>
      </c>
      <c r="B34" s="87"/>
      <c r="C34" s="80"/>
      <c r="D34" s="14"/>
      <c r="E34" s="12"/>
      <c r="F34" s="12"/>
      <c r="G34" s="13"/>
      <c r="H34" s="15"/>
      <c r="I34" s="11">
        <f t="shared" si="0"/>
        <v>0</v>
      </c>
      <c r="J34" s="91"/>
      <c r="K34" s="61"/>
      <c r="L34" s="62"/>
      <c r="M34" s="62"/>
      <c r="N34" s="63"/>
      <c r="O34" s="63"/>
      <c r="P34" s="11">
        <f t="shared" si="1"/>
        <v>0</v>
      </c>
      <c r="Q34" s="94"/>
      <c r="R34" s="59"/>
      <c r="S34" s="25"/>
      <c r="T34" s="25"/>
      <c r="U34" s="26"/>
      <c r="V34" s="27"/>
      <c r="W34" s="20">
        <f t="shared" si="2"/>
        <v>0</v>
      </c>
      <c r="X34" s="102"/>
      <c r="Y34" s="107">
        <f t="shared" si="3"/>
        <v>0</v>
      </c>
      <c r="Z34" s="70"/>
      <c r="AA34" s="50"/>
      <c r="AB34" s="51"/>
      <c r="AC34" s="51"/>
      <c r="AD34" s="110"/>
      <c r="AE34" s="67">
        <f t="shared" si="4"/>
        <v>0</v>
      </c>
      <c r="AF34" s="117">
        <f t="shared" si="5"/>
        <v>0</v>
      </c>
      <c r="AG34" s="138"/>
    </row>
    <row r="35" spans="1:33" ht="12.95" customHeight="1" x14ac:dyDescent="0.2">
      <c r="A35" s="85" t="s">
        <v>38</v>
      </c>
      <c r="B35" s="87"/>
      <c r="C35" s="80"/>
      <c r="D35" s="14"/>
      <c r="E35" s="12"/>
      <c r="F35" s="12"/>
      <c r="G35" s="13"/>
      <c r="H35" s="15"/>
      <c r="I35" s="11">
        <f t="shared" si="0"/>
        <v>0</v>
      </c>
      <c r="J35" s="91"/>
      <c r="K35" s="61"/>
      <c r="L35" s="62"/>
      <c r="M35" s="62"/>
      <c r="N35" s="63"/>
      <c r="O35" s="63"/>
      <c r="P35" s="11">
        <f t="shared" si="1"/>
        <v>0</v>
      </c>
      <c r="Q35" s="94"/>
      <c r="R35" s="59"/>
      <c r="S35" s="25"/>
      <c r="T35" s="25"/>
      <c r="U35" s="26"/>
      <c r="V35" s="27"/>
      <c r="W35" s="20">
        <f t="shared" si="2"/>
        <v>0</v>
      </c>
      <c r="X35" s="102"/>
      <c r="Y35" s="107">
        <f t="shared" si="3"/>
        <v>0</v>
      </c>
      <c r="Z35" s="70"/>
      <c r="AA35" s="50"/>
      <c r="AB35" s="51"/>
      <c r="AC35" s="51"/>
      <c r="AD35" s="110"/>
      <c r="AE35" s="67">
        <f t="shared" si="4"/>
        <v>0</v>
      </c>
      <c r="AF35" s="117">
        <f t="shared" si="5"/>
        <v>0</v>
      </c>
      <c r="AG35" s="138"/>
    </row>
    <row r="36" spans="1:33" ht="12.95" customHeight="1" x14ac:dyDescent="0.2">
      <c r="A36" s="85" t="s">
        <v>39</v>
      </c>
      <c r="B36" s="83"/>
      <c r="C36" s="87"/>
      <c r="D36" s="14"/>
      <c r="E36" s="12"/>
      <c r="F36" s="12"/>
      <c r="G36" s="13"/>
      <c r="H36" s="15"/>
      <c r="I36" s="11">
        <f t="shared" si="0"/>
        <v>0</v>
      </c>
      <c r="J36" s="91"/>
      <c r="K36" s="61"/>
      <c r="L36" s="62"/>
      <c r="M36" s="62"/>
      <c r="N36" s="63"/>
      <c r="O36" s="63"/>
      <c r="P36" s="11">
        <f t="shared" si="1"/>
        <v>0</v>
      </c>
      <c r="Q36" s="94"/>
      <c r="R36" s="59"/>
      <c r="S36" s="25"/>
      <c r="T36" s="25"/>
      <c r="U36" s="26"/>
      <c r="V36" s="27"/>
      <c r="W36" s="20">
        <f t="shared" si="2"/>
        <v>0</v>
      </c>
      <c r="X36" s="102"/>
      <c r="Y36" s="107">
        <f t="shared" si="3"/>
        <v>0</v>
      </c>
      <c r="Z36" s="70"/>
      <c r="AA36" s="50"/>
      <c r="AB36" s="51"/>
      <c r="AC36" s="51"/>
      <c r="AD36" s="110"/>
      <c r="AE36" s="67">
        <f t="shared" si="4"/>
        <v>0</v>
      </c>
      <c r="AF36" s="117">
        <f t="shared" si="5"/>
        <v>0</v>
      </c>
      <c r="AG36" s="139"/>
    </row>
    <row r="37" spans="1:33" ht="12.95" customHeight="1" x14ac:dyDescent="0.2">
      <c r="A37" s="85" t="s">
        <v>40</v>
      </c>
      <c r="B37" s="83"/>
      <c r="C37" s="80"/>
      <c r="D37" s="14"/>
      <c r="E37" s="12"/>
      <c r="F37" s="12"/>
      <c r="G37" s="13"/>
      <c r="H37" s="15"/>
      <c r="I37" s="11">
        <f t="shared" si="0"/>
        <v>0</v>
      </c>
      <c r="J37" s="91"/>
      <c r="K37" s="61"/>
      <c r="L37" s="62"/>
      <c r="M37" s="62"/>
      <c r="N37" s="63"/>
      <c r="O37" s="63"/>
      <c r="P37" s="11">
        <f t="shared" si="1"/>
        <v>0</v>
      </c>
      <c r="Q37" s="94"/>
      <c r="R37" s="59"/>
      <c r="S37" s="25"/>
      <c r="T37" s="25"/>
      <c r="U37" s="26"/>
      <c r="V37" s="27"/>
      <c r="W37" s="20">
        <f t="shared" si="2"/>
        <v>0</v>
      </c>
      <c r="X37" s="102"/>
      <c r="Y37" s="107">
        <f t="shared" si="3"/>
        <v>0</v>
      </c>
      <c r="Z37" s="70"/>
      <c r="AA37" s="50"/>
      <c r="AB37" s="51"/>
      <c r="AC37" s="51"/>
      <c r="AD37" s="110"/>
      <c r="AE37" s="67">
        <f t="shared" si="4"/>
        <v>0</v>
      </c>
      <c r="AF37" s="117">
        <f t="shared" si="5"/>
        <v>0</v>
      </c>
      <c r="AG37" s="139"/>
    </row>
    <row r="38" spans="1:33" ht="12.95" customHeight="1" x14ac:dyDescent="0.2">
      <c r="A38" s="85" t="s">
        <v>41</v>
      </c>
      <c r="B38" s="83"/>
      <c r="C38" s="80"/>
      <c r="D38" s="14"/>
      <c r="E38" s="12"/>
      <c r="F38" s="12"/>
      <c r="G38" s="13"/>
      <c r="H38" s="15"/>
      <c r="I38" s="11">
        <f t="shared" si="0"/>
        <v>0</v>
      </c>
      <c r="J38" s="91"/>
      <c r="K38" s="61"/>
      <c r="L38" s="62"/>
      <c r="M38" s="62"/>
      <c r="N38" s="63"/>
      <c r="O38" s="63"/>
      <c r="P38" s="11">
        <f t="shared" si="1"/>
        <v>0</v>
      </c>
      <c r="Q38" s="94"/>
      <c r="R38" s="59"/>
      <c r="S38" s="25"/>
      <c r="T38" s="25"/>
      <c r="U38" s="26"/>
      <c r="V38" s="27"/>
      <c r="W38" s="20">
        <f t="shared" si="2"/>
        <v>0</v>
      </c>
      <c r="X38" s="102"/>
      <c r="Y38" s="107">
        <f t="shared" si="3"/>
        <v>0</v>
      </c>
      <c r="Z38" s="70"/>
      <c r="AA38" s="50"/>
      <c r="AB38" s="51"/>
      <c r="AC38" s="51"/>
      <c r="AD38" s="110"/>
      <c r="AE38" s="67">
        <f t="shared" si="4"/>
        <v>0</v>
      </c>
      <c r="AF38" s="117">
        <f t="shared" si="5"/>
        <v>0</v>
      </c>
      <c r="AG38" s="139"/>
    </row>
    <row r="39" spans="1:33" ht="12.95" customHeight="1" x14ac:dyDescent="0.2">
      <c r="A39" s="16" t="s">
        <v>42</v>
      </c>
      <c r="B39" s="83"/>
      <c r="C39" s="80"/>
      <c r="D39" s="14"/>
      <c r="E39" s="12"/>
      <c r="F39" s="12"/>
      <c r="G39" s="13"/>
      <c r="H39" s="15"/>
      <c r="I39" s="11">
        <f t="shared" si="0"/>
        <v>0</v>
      </c>
      <c r="J39" s="91"/>
      <c r="K39" s="61"/>
      <c r="L39" s="62"/>
      <c r="M39" s="62"/>
      <c r="N39" s="63"/>
      <c r="O39" s="63"/>
      <c r="P39" s="11">
        <f t="shared" si="1"/>
        <v>0</v>
      </c>
      <c r="Q39" s="94"/>
      <c r="R39" s="59"/>
      <c r="S39" s="25"/>
      <c r="T39" s="25"/>
      <c r="U39" s="26"/>
      <c r="V39" s="27"/>
      <c r="W39" s="20">
        <f t="shared" si="2"/>
        <v>0</v>
      </c>
      <c r="X39" s="102"/>
      <c r="Y39" s="107">
        <f t="shared" si="3"/>
        <v>0</v>
      </c>
      <c r="Z39" s="70"/>
      <c r="AA39" s="50"/>
      <c r="AB39" s="51"/>
      <c r="AC39" s="51"/>
      <c r="AD39" s="110"/>
      <c r="AE39" s="67">
        <f t="shared" si="4"/>
        <v>0</v>
      </c>
      <c r="AF39" s="117">
        <f t="shared" si="5"/>
        <v>0</v>
      </c>
      <c r="AG39" s="139"/>
    </row>
    <row r="40" spans="1:33" ht="12.95" customHeight="1" x14ac:dyDescent="0.2">
      <c r="A40" s="16" t="s">
        <v>43</v>
      </c>
      <c r="B40" s="83"/>
      <c r="C40" s="80"/>
      <c r="D40" s="14"/>
      <c r="E40" s="12"/>
      <c r="F40" s="12"/>
      <c r="G40" s="13"/>
      <c r="H40" s="15"/>
      <c r="I40" s="11">
        <f t="shared" si="0"/>
        <v>0</v>
      </c>
      <c r="J40" s="91"/>
      <c r="K40" s="61"/>
      <c r="L40" s="62"/>
      <c r="M40" s="62"/>
      <c r="N40" s="63"/>
      <c r="O40" s="63"/>
      <c r="P40" s="11">
        <f t="shared" si="1"/>
        <v>0</v>
      </c>
      <c r="Q40" s="94"/>
      <c r="R40" s="59"/>
      <c r="S40" s="25"/>
      <c r="T40" s="25"/>
      <c r="U40" s="26"/>
      <c r="V40" s="27"/>
      <c r="W40" s="20">
        <f t="shared" si="2"/>
        <v>0</v>
      </c>
      <c r="X40" s="102"/>
      <c r="Y40" s="107">
        <f t="shared" si="3"/>
        <v>0</v>
      </c>
      <c r="Z40" s="70"/>
      <c r="AA40" s="50"/>
      <c r="AB40" s="51"/>
      <c r="AC40" s="51"/>
      <c r="AD40" s="110"/>
      <c r="AE40" s="67">
        <f t="shared" si="4"/>
        <v>0</v>
      </c>
      <c r="AF40" s="117">
        <f t="shared" si="5"/>
        <v>0</v>
      </c>
      <c r="AG40" s="139"/>
    </row>
    <row r="41" spans="1:33" ht="12.95" customHeight="1" x14ac:dyDescent="0.2">
      <c r="A41" s="16" t="s">
        <v>44</v>
      </c>
      <c r="B41" s="83"/>
      <c r="C41" s="80"/>
      <c r="D41" s="14"/>
      <c r="E41" s="12"/>
      <c r="F41" s="12"/>
      <c r="G41" s="13"/>
      <c r="H41" s="15"/>
      <c r="I41" s="11">
        <f t="shared" si="0"/>
        <v>0</v>
      </c>
      <c r="J41" s="91"/>
      <c r="K41" s="61"/>
      <c r="L41" s="62"/>
      <c r="M41" s="62"/>
      <c r="N41" s="63"/>
      <c r="O41" s="63"/>
      <c r="P41" s="11">
        <f t="shared" si="1"/>
        <v>0</v>
      </c>
      <c r="Q41" s="94"/>
      <c r="R41" s="59"/>
      <c r="S41" s="25"/>
      <c r="T41" s="25"/>
      <c r="U41" s="26"/>
      <c r="V41" s="27"/>
      <c r="W41" s="20">
        <f t="shared" si="2"/>
        <v>0</v>
      </c>
      <c r="X41" s="102"/>
      <c r="Y41" s="107">
        <f t="shared" si="3"/>
        <v>0</v>
      </c>
      <c r="Z41" s="70"/>
      <c r="AA41" s="50"/>
      <c r="AB41" s="51"/>
      <c r="AC41" s="51"/>
      <c r="AD41" s="110"/>
      <c r="AE41" s="67">
        <f t="shared" si="4"/>
        <v>0</v>
      </c>
      <c r="AF41" s="117">
        <f t="shared" si="5"/>
        <v>0</v>
      </c>
      <c r="AG41" s="139"/>
    </row>
    <row r="42" spans="1:33" ht="12.95" customHeight="1" x14ac:dyDescent="0.2">
      <c r="A42" s="16" t="s">
        <v>45</v>
      </c>
      <c r="B42" s="83"/>
      <c r="C42" s="80"/>
      <c r="D42" s="14"/>
      <c r="E42" s="12"/>
      <c r="F42" s="12"/>
      <c r="G42" s="13"/>
      <c r="H42" s="15"/>
      <c r="I42" s="11">
        <f t="shared" si="0"/>
        <v>0</v>
      </c>
      <c r="J42" s="91"/>
      <c r="K42" s="61"/>
      <c r="L42" s="62"/>
      <c r="M42" s="62"/>
      <c r="N42" s="63"/>
      <c r="O42" s="63"/>
      <c r="P42" s="11">
        <f t="shared" si="1"/>
        <v>0</v>
      </c>
      <c r="Q42" s="94"/>
      <c r="R42" s="59"/>
      <c r="S42" s="25"/>
      <c r="T42" s="25"/>
      <c r="U42" s="26"/>
      <c r="V42" s="27"/>
      <c r="W42" s="20">
        <f t="shared" si="2"/>
        <v>0</v>
      </c>
      <c r="X42" s="102"/>
      <c r="Y42" s="107">
        <f t="shared" si="3"/>
        <v>0</v>
      </c>
      <c r="Z42" s="70"/>
      <c r="AA42" s="50"/>
      <c r="AB42" s="51"/>
      <c r="AC42" s="51"/>
      <c r="AD42" s="52"/>
      <c r="AE42" s="67">
        <f t="shared" si="4"/>
        <v>0</v>
      </c>
      <c r="AF42" s="117">
        <f t="shared" si="5"/>
        <v>0</v>
      </c>
      <c r="AG42" s="139"/>
    </row>
    <row r="43" spans="1:33" ht="12.95" customHeight="1" x14ac:dyDescent="0.2">
      <c r="A43" s="16" t="s">
        <v>46</v>
      </c>
      <c r="B43" s="83"/>
      <c r="C43" s="80"/>
      <c r="D43" s="14"/>
      <c r="E43" s="12"/>
      <c r="F43" s="12"/>
      <c r="G43" s="13"/>
      <c r="H43" s="15"/>
      <c r="I43" s="11">
        <f t="shared" si="0"/>
        <v>0</v>
      </c>
      <c r="J43" s="91"/>
      <c r="K43" s="61"/>
      <c r="L43" s="62"/>
      <c r="M43" s="62"/>
      <c r="N43" s="63"/>
      <c r="O43" s="63"/>
      <c r="P43" s="11">
        <f t="shared" si="1"/>
        <v>0</v>
      </c>
      <c r="Q43" s="94"/>
      <c r="R43" s="59"/>
      <c r="S43" s="25"/>
      <c r="T43" s="25"/>
      <c r="U43" s="26"/>
      <c r="V43" s="27"/>
      <c r="W43" s="20">
        <f t="shared" si="2"/>
        <v>0</v>
      </c>
      <c r="X43" s="102"/>
      <c r="Y43" s="107">
        <f t="shared" si="3"/>
        <v>0</v>
      </c>
      <c r="Z43" s="70"/>
      <c r="AA43" s="50"/>
      <c r="AB43" s="51"/>
      <c r="AC43" s="51"/>
      <c r="AD43" s="52"/>
      <c r="AE43" s="67">
        <f t="shared" si="4"/>
        <v>0</v>
      </c>
      <c r="AF43" s="117">
        <f t="shared" si="5"/>
        <v>0</v>
      </c>
      <c r="AG43" s="139"/>
    </row>
    <row r="44" spans="1:33" ht="12.95" customHeight="1" x14ac:dyDescent="0.2">
      <c r="A44" s="16" t="s">
        <v>47</v>
      </c>
      <c r="B44" s="73"/>
      <c r="C44" s="80"/>
      <c r="D44" s="14"/>
      <c r="E44" s="12"/>
      <c r="F44" s="12"/>
      <c r="G44" s="13"/>
      <c r="H44" s="15"/>
      <c r="I44" s="11">
        <f t="shared" si="0"/>
        <v>0</v>
      </c>
      <c r="J44" s="91"/>
      <c r="K44" s="61"/>
      <c r="L44" s="62"/>
      <c r="M44" s="62"/>
      <c r="N44" s="63"/>
      <c r="O44" s="63"/>
      <c r="P44" s="11">
        <f t="shared" si="1"/>
        <v>0</v>
      </c>
      <c r="Q44" s="94"/>
      <c r="R44" s="59"/>
      <c r="S44" s="25"/>
      <c r="T44" s="25"/>
      <c r="U44" s="26"/>
      <c r="V44" s="27"/>
      <c r="W44" s="20">
        <f t="shared" si="2"/>
        <v>0</v>
      </c>
      <c r="X44" s="102"/>
      <c r="Y44" s="107">
        <f t="shared" si="3"/>
        <v>0</v>
      </c>
      <c r="Z44" s="70"/>
      <c r="AA44" s="50"/>
      <c r="AB44" s="51"/>
      <c r="AC44" s="51"/>
      <c r="AD44" s="52"/>
      <c r="AE44" s="67">
        <f t="shared" si="4"/>
        <v>0</v>
      </c>
      <c r="AF44" s="117">
        <f t="shared" si="5"/>
        <v>0</v>
      </c>
      <c r="AG44" s="139"/>
    </row>
    <row r="45" spans="1:33" ht="12.95" customHeight="1" thickBot="1" x14ac:dyDescent="0.3">
      <c r="A45" s="16" t="s">
        <v>48</v>
      </c>
      <c r="B45" s="73"/>
      <c r="C45" s="6"/>
      <c r="D45" s="14"/>
      <c r="E45" s="12"/>
      <c r="F45" s="12"/>
      <c r="G45" s="13"/>
      <c r="H45" s="15"/>
      <c r="I45" s="43">
        <f t="shared" si="0"/>
        <v>0</v>
      </c>
      <c r="J45" s="92"/>
      <c r="K45" s="61"/>
      <c r="L45" s="62"/>
      <c r="M45" s="62"/>
      <c r="N45" s="63"/>
      <c r="O45" s="63"/>
      <c r="P45" s="43">
        <f t="shared" si="1"/>
        <v>0</v>
      </c>
      <c r="Q45" s="95"/>
      <c r="R45" s="59"/>
      <c r="S45" s="25"/>
      <c r="T45" s="25"/>
      <c r="U45" s="26"/>
      <c r="V45" s="45"/>
      <c r="W45" s="46">
        <f t="shared" si="2"/>
        <v>0</v>
      </c>
      <c r="X45" s="103"/>
      <c r="Y45" s="107">
        <f t="shared" si="3"/>
        <v>0</v>
      </c>
      <c r="Z45" s="70"/>
      <c r="AA45" s="50"/>
      <c r="AB45" s="51"/>
      <c r="AC45" s="51"/>
      <c r="AD45" s="52"/>
      <c r="AE45" s="67">
        <f t="shared" si="4"/>
        <v>0</v>
      </c>
      <c r="AF45" s="118">
        <f t="shared" ref="AF45" si="6">(AE45+Y45+P45+I45)/4</f>
        <v>0</v>
      </c>
      <c r="AG45" s="140"/>
    </row>
    <row r="46" spans="1:33" ht="20.25" customHeight="1" x14ac:dyDescent="0.2">
      <c r="A46" s="3" t="s">
        <v>17</v>
      </c>
      <c r="B46" s="163" t="s">
        <v>21</v>
      </c>
      <c r="C46" s="164"/>
      <c r="D46" s="246" t="s">
        <v>65</v>
      </c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7"/>
      <c r="R46" s="247"/>
      <c r="S46" s="247"/>
      <c r="T46" s="247"/>
      <c r="U46" s="247"/>
      <c r="V46" s="247"/>
      <c r="W46" s="247"/>
      <c r="X46" s="247"/>
      <c r="Y46" s="247"/>
      <c r="Z46" s="247"/>
      <c r="AA46" s="247"/>
      <c r="AB46" s="247"/>
      <c r="AC46" s="247"/>
      <c r="AD46" s="247"/>
      <c r="AE46" s="248"/>
    </row>
    <row r="47" spans="1:33" ht="6.75" hidden="1" customHeight="1" x14ac:dyDescent="0.2">
      <c r="D47" s="249"/>
      <c r="E47" s="250"/>
      <c r="F47" s="250"/>
      <c r="G47" s="250"/>
      <c r="H47" s="250"/>
      <c r="I47" s="250"/>
      <c r="J47" s="250"/>
      <c r="K47" s="250"/>
      <c r="L47" s="250"/>
      <c r="M47" s="250"/>
      <c r="N47" s="250"/>
      <c r="O47" s="250"/>
      <c r="P47" s="250"/>
      <c r="Q47" s="250"/>
      <c r="R47" s="250"/>
      <c r="S47" s="250"/>
      <c r="T47" s="250"/>
      <c r="U47" s="250"/>
      <c r="V47" s="250"/>
      <c r="W47" s="250"/>
      <c r="X47" s="250"/>
      <c r="Y47" s="250"/>
      <c r="Z47" s="250"/>
      <c r="AA47" s="250"/>
      <c r="AB47" s="250"/>
      <c r="AC47" s="250"/>
      <c r="AD47" s="250"/>
      <c r="AE47" s="251"/>
    </row>
    <row r="48" spans="1:33" ht="19.5" customHeight="1" thickBot="1" x14ac:dyDescent="0.25">
      <c r="A48" s="81"/>
      <c r="B48" s="165" t="s">
        <v>68</v>
      </c>
      <c r="C48" s="166"/>
      <c r="D48" s="252"/>
      <c r="E48" s="253"/>
      <c r="F48" s="253"/>
      <c r="G48" s="253"/>
      <c r="H48" s="253"/>
      <c r="I48" s="253"/>
      <c r="J48" s="253"/>
      <c r="K48" s="253"/>
      <c r="L48" s="253"/>
      <c r="M48" s="253"/>
      <c r="N48" s="253"/>
      <c r="O48" s="253"/>
      <c r="P48" s="253"/>
      <c r="Q48" s="253"/>
      <c r="R48" s="253"/>
      <c r="S48" s="253"/>
      <c r="T48" s="253"/>
      <c r="U48" s="253"/>
      <c r="V48" s="253"/>
      <c r="W48" s="253"/>
      <c r="X48" s="253"/>
      <c r="Y48" s="253"/>
      <c r="Z48" s="253"/>
      <c r="AA48" s="253"/>
      <c r="AB48" s="253"/>
      <c r="AC48" s="253"/>
      <c r="AD48" s="253"/>
      <c r="AE48" s="254"/>
    </row>
    <row r="49" spans="1:17" ht="15.75" customHeight="1" x14ac:dyDescent="0.2">
      <c r="A49" s="130"/>
      <c r="B49" s="167" t="s">
        <v>75</v>
      </c>
      <c r="C49" s="168"/>
      <c r="D49" s="168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</row>
    <row r="50" spans="1:17" ht="15.75" customHeight="1" x14ac:dyDescent="0.2">
      <c r="A50" s="18"/>
      <c r="B50" s="169" t="s">
        <v>66</v>
      </c>
      <c r="C50" s="170"/>
      <c r="D50" s="170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1:17" ht="16.5" customHeight="1" x14ac:dyDescent="0.25">
      <c r="A51" s="19"/>
      <c r="B51" s="144" t="s">
        <v>56</v>
      </c>
      <c r="C51" s="145"/>
      <c r="D51" s="145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</row>
    <row r="52" spans="1:17" ht="12.75" customHeight="1" x14ac:dyDescent="0.2">
      <c r="A52" s="221" t="s">
        <v>71</v>
      </c>
      <c r="B52" s="221"/>
      <c r="C52" s="221"/>
      <c r="D52" s="221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</row>
    <row r="53" spans="1:17" ht="13.5" customHeight="1" x14ac:dyDescent="0.2">
      <c r="A53" s="143" t="s">
        <v>74</v>
      </c>
      <c r="B53" s="143"/>
      <c r="C53" s="143"/>
      <c r="D53" s="143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</row>
    <row r="54" spans="1:17" ht="8.25" customHeight="1" x14ac:dyDescent="0.2"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</row>
    <row r="55" spans="1:17" ht="12.75" customHeight="1" x14ac:dyDescent="0.2"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</row>
    <row r="56" spans="1:17" ht="12.75" customHeight="1" x14ac:dyDescent="0.2"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</row>
    <row r="57" spans="1:17" ht="12.75" customHeight="1" x14ac:dyDescent="0.2"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</row>
    <row r="58" spans="1:17" ht="12.75" customHeight="1" x14ac:dyDescent="0.2"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</row>
    <row r="59" spans="1:17" ht="12.75" customHeight="1" x14ac:dyDescent="0.2"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</row>
    <row r="60" spans="1:17" ht="12.75" customHeight="1" x14ac:dyDescent="0.2"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</row>
    <row r="61" spans="1:17" ht="13.5" customHeight="1" x14ac:dyDescent="0.2"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</row>
  </sheetData>
  <sheetProtection algorithmName="SHA-512" hashValue="fRTDf6XdPMfdnJ/BkWjxhT2/SFvDUuqcyO4Lwxg5bCEoM4xwgM8i0zL7tbJO2me2V6bDya05C6bmzYCn8BEKHQ==" saltValue="mkHIciX+O3uDPJ1YU3zbGg==" spinCount="100000" sheet="1" formatCells="0" formatColumns="0" formatRows="0" insertColumns="0" insertRows="0" insertHyperlinks="0" deleteColumns="0" deleteRows="0" sort="0" autoFilter="0" pivotTables="0"/>
  <customSheetViews>
    <customSheetView guid="{336C0A86-45A6-4C43-B566-DBEA9F390D0F}" topLeftCell="A37">
      <selection activeCell="A59" sqref="A59"/>
      <pageMargins left="0.28000000000000003" right="0.19685039370078741" top="0.39370078740157483" bottom="0" header="0" footer="0"/>
      <pageSetup orientation="portrait" r:id="rId1"/>
      <headerFooter alignWithMargins="0"/>
    </customSheetView>
  </customSheetViews>
  <mergeCells count="59">
    <mergeCell ref="AG9:AG14"/>
    <mergeCell ref="Q9:Q13"/>
    <mergeCell ref="X9:X13"/>
    <mergeCell ref="R8:Y8"/>
    <mergeCell ref="Y9:Y13"/>
    <mergeCell ref="AD9:AD13"/>
    <mergeCell ref="AE9:AE13"/>
    <mergeCell ref="R9:R13"/>
    <mergeCell ref="S9:S13"/>
    <mergeCell ref="T9:T13"/>
    <mergeCell ref="Z8:AE8"/>
    <mergeCell ref="Z9:Z13"/>
    <mergeCell ref="AA9:AA13"/>
    <mergeCell ref="AB9:AB13"/>
    <mergeCell ref="AF9:AF14"/>
    <mergeCell ref="K9:K13"/>
    <mergeCell ref="L9:L13"/>
    <mergeCell ref="K8:Q8"/>
    <mergeCell ref="D9:D13"/>
    <mergeCell ref="A52:D52"/>
    <mergeCell ref="I9:I13"/>
    <mergeCell ref="A8:C8"/>
    <mergeCell ref="E9:E13"/>
    <mergeCell ref="H9:H13"/>
    <mergeCell ref="A9:C9"/>
    <mergeCell ref="A11:C13"/>
    <mergeCell ref="F9:F13"/>
    <mergeCell ref="G9:G13"/>
    <mergeCell ref="D8:J8"/>
    <mergeCell ref="J9:J13"/>
    <mergeCell ref="D46:AE48"/>
    <mergeCell ref="A1:L1"/>
    <mergeCell ref="A7:C7"/>
    <mergeCell ref="A6:C6"/>
    <mergeCell ref="A2:L2"/>
    <mergeCell ref="A4:E4"/>
    <mergeCell ref="A3:W3"/>
    <mergeCell ref="M2:W2"/>
    <mergeCell ref="M1:W1"/>
    <mergeCell ref="F4:W4"/>
    <mergeCell ref="A5:W5"/>
    <mergeCell ref="D6:W6"/>
    <mergeCell ref="D7:W7"/>
    <mergeCell ref="A53:D53"/>
    <mergeCell ref="B51:D51"/>
    <mergeCell ref="AC9:AC13"/>
    <mergeCell ref="A10:C10"/>
    <mergeCell ref="M9:M13"/>
    <mergeCell ref="U9:U13"/>
    <mergeCell ref="V9:V13"/>
    <mergeCell ref="W9:W13"/>
    <mergeCell ref="N9:N13"/>
    <mergeCell ref="P9:P13"/>
    <mergeCell ref="B46:C46"/>
    <mergeCell ref="B48:C48"/>
    <mergeCell ref="B49:D49"/>
    <mergeCell ref="B50:D50"/>
    <mergeCell ref="A14:C14"/>
    <mergeCell ref="O9:O13"/>
  </mergeCells>
  <phoneticPr fontId="2" type="noConversion"/>
  <pageMargins left="0.28000000000000003" right="0.19685039370078741" top="0.39370078740157483" bottom="0" header="0" footer="0"/>
  <pageSetup paperSize="5" orientation="portrait" r:id="rId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929467-EAC4-4DF6-AC17-D46C74396275}">
  <dimension ref="A1:AJ55"/>
  <sheetViews>
    <sheetView topLeftCell="A3" zoomScale="110" zoomScaleNormal="110" workbookViewId="0">
      <selection activeCell="Q15" sqref="Q15"/>
    </sheetView>
  </sheetViews>
  <sheetFormatPr baseColWidth="10" defaultRowHeight="12.75" x14ac:dyDescent="0.2"/>
  <cols>
    <col min="1" max="1" width="3" customWidth="1"/>
    <col min="2" max="2" width="15.42578125" customWidth="1"/>
    <col min="3" max="3" width="16.42578125" customWidth="1"/>
    <col min="4" max="4" width="7" customWidth="1"/>
    <col min="5" max="5" width="7.28515625" customWidth="1"/>
    <col min="6" max="6" width="4.42578125" customWidth="1"/>
    <col min="7" max="7" width="5.42578125" customWidth="1"/>
    <col min="8" max="8" width="6.140625" customWidth="1"/>
    <col min="9" max="10" width="4.28515625" customWidth="1"/>
    <col min="11" max="11" width="7.140625" customWidth="1"/>
    <col min="12" max="12" width="6.7109375" customWidth="1"/>
    <col min="13" max="13" width="4.140625" customWidth="1"/>
    <col min="14" max="14" width="4" customWidth="1"/>
    <col min="15" max="15" width="5.140625" customWidth="1"/>
    <col min="16" max="17" width="4.140625" customWidth="1"/>
    <col min="18" max="18" width="1" customWidth="1"/>
    <col min="19" max="19" width="0.7109375" customWidth="1"/>
    <col min="20" max="20" width="0.85546875" customWidth="1"/>
    <col min="21" max="21" width="0.7109375" customWidth="1"/>
    <col min="22" max="22" width="0.85546875" customWidth="1"/>
    <col min="23" max="23" width="1.140625" customWidth="1"/>
    <col min="24" max="25" width="4.5703125" customWidth="1"/>
    <col min="26" max="26" width="5.28515625" customWidth="1"/>
    <col min="27" max="27" width="4.42578125" customWidth="1"/>
    <col min="28" max="29" width="5" customWidth="1"/>
    <col min="30" max="30" width="4.28515625" customWidth="1"/>
    <col min="31" max="31" width="5.140625" customWidth="1"/>
    <col min="32" max="33" width="5.28515625" customWidth="1"/>
  </cols>
  <sheetData>
    <row r="1" spans="1:36" x14ac:dyDescent="0.2">
      <c r="A1" s="174" t="s">
        <v>25</v>
      </c>
      <c r="B1" s="175"/>
      <c r="C1" s="176"/>
      <c r="D1" s="176"/>
      <c r="E1" s="176"/>
      <c r="F1" s="176"/>
      <c r="G1" s="176"/>
      <c r="H1" s="176"/>
      <c r="I1" s="176"/>
      <c r="J1" s="176"/>
      <c r="K1" s="176"/>
      <c r="L1" s="177"/>
      <c r="M1" s="197" t="s">
        <v>18</v>
      </c>
      <c r="N1" s="198"/>
      <c r="O1" s="198"/>
      <c r="P1" s="198"/>
      <c r="Q1" s="198"/>
      <c r="R1" s="198"/>
      <c r="S1" s="198"/>
      <c r="T1" s="198"/>
      <c r="U1" s="198"/>
      <c r="V1" s="198"/>
      <c r="W1" s="199"/>
      <c r="X1" s="96"/>
      <c r="Y1" s="96"/>
    </row>
    <row r="2" spans="1:36" ht="13.5" thickBot="1" x14ac:dyDescent="0.25">
      <c r="A2" s="184" t="s">
        <v>11</v>
      </c>
      <c r="B2" s="185"/>
      <c r="C2" s="186"/>
      <c r="D2" s="186"/>
      <c r="E2" s="186"/>
      <c r="F2" s="186"/>
      <c r="G2" s="186"/>
      <c r="H2" s="186"/>
      <c r="I2" s="186"/>
      <c r="J2" s="186"/>
      <c r="K2" s="186"/>
      <c r="L2" s="187"/>
      <c r="M2" s="194" t="s">
        <v>83</v>
      </c>
      <c r="N2" s="195"/>
      <c r="O2" s="195"/>
      <c r="P2" s="195"/>
      <c r="Q2" s="195"/>
      <c r="R2" s="195"/>
      <c r="S2" s="195"/>
      <c r="T2" s="195"/>
      <c r="U2" s="195"/>
      <c r="V2" s="195"/>
      <c r="W2" s="196"/>
      <c r="X2" s="97"/>
      <c r="Y2" s="97"/>
    </row>
    <row r="3" spans="1:36" ht="19.5" customHeight="1" thickBot="1" x14ac:dyDescent="0.25">
      <c r="A3" s="191" t="s">
        <v>52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3"/>
      <c r="X3" s="104"/>
      <c r="Y3" s="104"/>
    </row>
    <row r="4" spans="1:36" ht="19.5" customHeight="1" thickBot="1" x14ac:dyDescent="0.25">
      <c r="A4" s="188" t="s">
        <v>20</v>
      </c>
      <c r="B4" s="189"/>
      <c r="C4" s="189"/>
      <c r="D4" s="189"/>
      <c r="E4" s="190"/>
      <c r="F4" s="200" t="s">
        <v>61</v>
      </c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2"/>
      <c r="X4" s="105"/>
      <c r="Y4" s="105"/>
    </row>
    <row r="5" spans="1:36" ht="20.25" customHeight="1" thickBot="1" x14ac:dyDescent="0.25">
      <c r="A5" s="203" t="s">
        <v>76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5"/>
      <c r="X5" s="98"/>
      <c r="Y5" s="98"/>
    </row>
    <row r="6" spans="1:36" ht="18.75" customHeight="1" thickBot="1" x14ac:dyDescent="0.25">
      <c r="A6" s="181" t="s">
        <v>85</v>
      </c>
      <c r="B6" s="182"/>
      <c r="C6" s="183"/>
      <c r="D6" s="206" t="s">
        <v>87</v>
      </c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8"/>
      <c r="X6" s="99"/>
      <c r="Y6" s="99"/>
    </row>
    <row r="7" spans="1:36" ht="19.5" customHeight="1" thickBot="1" x14ac:dyDescent="0.25">
      <c r="A7" s="285" t="s">
        <v>53</v>
      </c>
      <c r="B7" s="286"/>
      <c r="C7" s="287"/>
      <c r="D7" s="209" t="s">
        <v>51</v>
      </c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1"/>
      <c r="X7" s="100"/>
      <c r="Y7" s="100"/>
    </row>
    <row r="8" spans="1:36" ht="48" customHeight="1" thickBot="1" x14ac:dyDescent="0.25">
      <c r="A8" s="222" t="s">
        <v>54</v>
      </c>
      <c r="B8" s="223"/>
      <c r="C8" s="224"/>
      <c r="D8" s="240" t="s">
        <v>192</v>
      </c>
      <c r="E8" s="241"/>
      <c r="F8" s="241"/>
      <c r="G8" s="241"/>
      <c r="H8" s="241"/>
      <c r="I8" s="241"/>
      <c r="J8" s="242"/>
      <c r="K8" s="215" t="s">
        <v>198</v>
      </c>
      <c r="L8" s="216"/>
      <c r="M8" s="216"/>
      <c r="N8" s="216"/>
      <c r="O8" s="216"/>
      <c r="P8" s="216"/>
      <c r="Q8" s="217"/>
      <c r="R8" s="260" t="s">
        <v>84</v>
      </c>
      <c r="S8" s="261"/>
      <c r="T8" s="261"/>
      <c r="U8" s="261"/>
      <c r="V8" s="261"/>
      <c r="W8" s="261"/>
      <c r="X8" s="261"/>
      <c r="Y8" s="262"/>
      <c r="Z8" s="269" t="s">
        <v>205</v>
      </c>
      <c r="AA8" s="270"/>
      <c r="AB8" s="270"/>
      <c r="AC8" s="270"/>
      <c r="AD8" s="270"/>
      <c r="AE8" s="271"/>
    </row>
    <row r="9" spans="1:36" ht="15" customHeight="1" x14ac:dyDescent="0.2">
      <c r="A9" s="225" t="s">
        <v>55</v>
      </c>
      <c r="B9" s="226"/>
      <c r="C9" s="227"/>
      <c r="D9" s="218" t="s">
        <v>194</v>
      </c>
      <c r="E9" s="218" t="s">
        <v>23</v>
      </c>
      <c r="F9" s="218" t="s">
        <v>24</v>
      </c>
      <c r="G9" s="237" t="s">
        <v>60</v>
      </c>
      <c r="H9" s="218" t="s">
        <v>193</v>
      </c>
      <c r="I9" s="160" t="s">
        <v>22</v>
      </c>
      <c r="J9" s="243" t="s">
        <v>77</v>
      </c>
      <c r="K9" s="212" t="s">
        <v>194</v>
      </c>
      <c r="L9" s="151" t="s">
        <v>23</v>
      </c>
      <c r="M9" s="151" t="s">
        <v>24</v>
      </c>
      <c r="N9" s="151" t="s">
        <v>60</v>
      </c>
      <c r="O9" s="151" t="s">
        <v>193</v>
      </c>
      <c r="P9" s="160" t="s">
        <v>22</v>
      </c>
      <c r="Q9" s="243" t="s">
        <v>77</v>
      </c>
      <c r="R9" s="154"/>
      <c r="S9" s="154"/>
      <c r="T9" s="154"/>
      <c r="U9" s="154"/>
      <c r="V9" s="154"/>
      <c r="W9" s="157" t="s">
        <v>22</v>
      </c>
      <c r="X9" s="257" t="s">
        <v>78</v>
      </c>
      <c r="Y9" s="263" t="s">
        <v>79</v>
      </c>
      <c r="Z9" s="146" t="s">
        <v>204</v>
      </c>
      <c r="AA9" s="146" t="s">
        <v>200</v>
      </c>
      <c r="AB9" s="146" t="s">
        <v>201</v>
      </c>
      <c r="AC9" s="146" t="s">
        <v>202</v>
      </c>
      <c r="AD9" s="146" t="s">
        <v>203</v>
      </c>
      <c r="AE9" s="266" t="s">
        <v>22</v>
      </c>
      <c r="AF9" s="288" t="s">
        <v>59</v>
      </c>
      <c r="AG9" s="255" t="s">
        <v>81</v>
      </c>
    </row>
    <row r="10" spans="1:36" ht="16.5" thickBot="1" x14ac:dyDescent="0.25">
      <c r="A10" s="149" t="s">
        <v>19</v>
      </c>
      <c r="B10" s="150"/>
      <c r="C10" s="150"/>
      <c r="D10" s="219"/>
      <c r="E10" s="219"/>
      <c r="F10" s="219"/>
      <c r="G10" s="238"/>
      <c r="H10" s="219"/>
      <c r="I10" s="161"/>
      <c r="J10" s="244"/>
      <c r="K10" s="213"/>
      <c r="L10" s="152"/>
      <c r="M10" s="152"/>
      <c r="N10" s="152"/>
      <c r="O10" s="152"/>
      <c r="P10" s="161"/>
      <c r="Q10" s="244"/>
      <c r="R10" s="155"/>
      <c r="S10" s="155"/>
      <c r="T10" s="155"/>
      <c r="U10" s="155"/>
      <c r="V10" s="155"/>
      <c r="W10" s="158"/>
      <c r="X10" s="258"/>
      <c r="Y10" s="264"/>
      <c r="Z10" s="147"/>
      <c r="AA10" s="147"/>
      <c r="AB10" s="147"/>
      <c r="AC10" s="147"/>
      <c r="AD10" s="147"/>
      <c r="AE10" s="267"/>
      <c r="AF10" s="289"/>
      <c r="AG10" s="256"/>
    </row>
    <row r="11" spans="1:36" ht="24" customHeight="1" x14ac:dyDescent="0.2">
      <c r="A11" s="228" t="s">
        <v>10</v>
      </c>
      <c r="B11" s="229"/>
      <c r="C11" s="230"/>
      <c r="D11" s="219"/>
      <c r="E11" s="219"/>
      <c r="F11" s="219"/>
      <c r="G11" s="238"/>
      <c r="H11" s="219"/>
      <c r="I11" s="161"/>
      <c r="J11" s="244"/>
      <c r="K11" s="213"/>
      <c r="L11" s="152"/>
      <c r="M11" s="152"/>
      <c r="N11" s="152"/>
      <c r="O11" s="152"/>
      <c r="P11" s="161"/>
      <c r="Q11" s="244"/>
      <c r="R11" s="155"/>
      <c r="S11" s="155"/>
      <c r="T11" s="155"/>
      <c r="U11" s="155"/>
      <c r="V11" s="155"/>
      <c r="W11" s="158"/>
      <c r="X11" s="258"/>
      <c r="Y11" s="264"/>
      <c r="Z11" s="147"/>
      <c r="AA11" s="147"/>
      <c r="AB11" s="147"/>
      <c r="AC11" s="147"/>
      <c r="AD11" s="147"/>
      <c r="AE11" s="267"/>
      <c r="AF11" s="289"/>
      <c r="AG11" s="256"/>
    </row>
    <row r="12" spans="1:36" ht="60" customHeight="1" x14ac:dyDescent="0.2">
      <c r="A12" s="231"/>
      <c r="B12" s="232"/>
      <c r="C12" s="233"/>
      <c r="D12" s="219"/>
      <c r="E12" s="219"/>
      <c r="F12" s="219"/>
      <c r="G12" s="238"/>
      <c r="H12" s="219"/>
      <c r="I12" s="161"/>
      <c r="J12" s="244"/>
      <c r="K12" s="213"/>
      <c r="L12" s="152"/>
      <c r="M12" s="152"/>
      <c r="N12" s="152"/>
      <c r="O12" s="152"/>
      <c r="P12" s="161"/>
      <c r="Q12" s="244"/>
      <c r="R12" s="155"/>
      <c r="S12" s="155"/>
      <c r="T12" s="155"/>
      <c r="U12" s="155"/>
      <c r="V12" s="155"/>
      <c r="W12" s="158"/>
      <c r="X12" s="258"/>
      <c r="Y12" s="264"/>
      <c r="Z12" s="147"/>
      <c r="AA12" s="147"/>
      <c r="AB12" s="147"/>
      <c r="AC12" s="147"/>
      <c r="AD12" s="147"/>
      <c r="AE12" s="267"/>
      <c r="AF12" s="289"/>
      <c r="AG12" s="256"/>
      <c r="AH12" s="108"/>
      <c r="AI12" s="108"/>
      <c r="AJ12" s="108"/>
    </row>
    <row r="13" spans="1:36" ht="75" customHeight="1" thickBot="1" x14ac:dyDescent="0.25">
      <c r="A13" s="234"/>
      <c r="B13" s="235"/>
      <c r="C13" s="236"/>
      <c r="D13" s="220"/>
      <c r="E13" s="220"/>
      <c r="F13" s="220"/>
      <c r="G13" s="239"/>
      <c r="H13" s="220"/>
      <c r="I13" s="162"/>
      <c r="J13" s="245"/>
      <c r="K13" s="214"/>
      <c r="L13" s="153"/>
      <c r="M13" s="153"/>
      <c r="N13" s="153"/>
      <c r="O13" s="153"/>
      <c r="P13" s="162"/>
      <c r="Q13" s="245"/>
      <c r="R13" s="156"/>
      <c r="S13" s="156"/>
      <c r="T13" s="156"/>
      <c r="U13" s="156"/>
      <c r="V13" s="156"/>
      <c r="W13" s="159"/>
      <c r="X13" s="259"/>
      <c r="Y13" s="265"/>
      <c r="Z13" s="148"/>
      <c r="AA13" s="148"/>
      <c r="AB13" s="148"/>
      <c r="AC13" s="148"/>
      <c r="AD13" s="148"/>
      <c r="AE13" s="268"/>
      <c r="AF13" s="289"/>
      <c r="AG13" s="256"/>
      <c r="AH13" s="108"/>
      <c r="AI13" s="108"/>
      <c r="AJ13" s="108"/>
    </row>
    <row r="14" spans="1:36" ht="18" customHeight="1" thickBot="1" x14ac:dyDescent="0.25">
      <c r="A14" s="171" t="s">
        <v>9</v>
      </c>
      <c r="B14" s="172"/>
      <c r="C14" s="173"/>
      <c r="D14" s="33">
        <v>8</v>
      </c>
      <c r="E14" s="33">
        <v>5</v>
      </c>
      <c r="F14" s="33">
        <v>3</v>
      </c>
      <c r="G14" s="34">
        <v>2</v>
      </c>
      <c r="H14" s="34">
        <v>2</v>
      </c>
      <c r="I14" s="28" t="s">
        <v>8</v>
      </c>
      <c r="J14" s="88"/>
      <c r="K14" s="33">
        <v>8</v>
      </c>
      <c r="L14" s="33">
        <v>5</v>
      </c>
      <c r="M14" s="33">
        <v>3</v>
      </c>
      <c r="N14" s="34">
        <v>2</v>
      </c>
      <c r="O14" s="34">
        <v>2</v>
      </c>
      <c r="P14" s="30" t="s">
        <v>8</v>
      </c>
      <c r="Q14" s="89"/>
      <c r="R14" s="33"/>
      <c r="S14" s="33"/>
      <c r="T14" s="33"/>
      <c r="U14" s="34"/>
      <c r="V14" s="34"/>
      <c r="W14" s="31" t="s">
        <v>8</v>
      </c>
      <c r="X14" s="68"/>
      <c r="Y14" s="68"/>
      <c r="Z14" s="33">
        <v>4</v>
      </c>
      <c r="AA14" s="34">
        <v>6</v>
      </c>
      <c r="AB14" s="34">
        <v>4</v>
      </c>
      <c r="AC14" s="34">
        <v>4</v>
      </c>
      <c r="AD14" s="34">
        <v>2</v>
      </c>
      <c r="AE14" s="68" t="s">
        <v>8</v>
      </c>
      <c r="AF14" s="113"/>
      <c r="AG14" s="111"/>
    </row>
    <row r="15" spans="1:36" ht="15.75" customHeight="1" x14ac:dyDescent="0.2">
      <c r="A15" s="75" t="s">
        <v>0</v>
      </c>
      <c r="B15" s="79" t="s">
        <v>62</v>
      </c>
      <c r="C15" s="77" t="s">
        <v>63</v>
      </c>
      <c r="D15" s="7" t="s">
        <v>12</v>
      </c>
      <c r="E15" s="5" t="s">
        <v>13</v>
      </c>
      <c r="F15" s="10" t="s">
        <v>14</v>
      </c>
      <c r="G15" s="8" t="s">
        <v>15</v>
      </c>
      <c r="H15" s="9" t="s">
        <v>16</v>
      </c>
      <c r="I15" s="29"/>
      <c r="J15" s="90"/>
      <c r="K15" s="22" t="s">
        <v>12</v>
      </c>
      <c r="L15" s="23" t="s">
        <v>13</v>
      </c>
      <c r="M15" s="23" t="s">
        <v>14</v>
      </c>
      <c r="N15" s="24" t="s">
        <v>15</v>
      </c>
      <c r="O15" s="24" t="s">
        <v>16</v>
      </c>
      <c r="P15" s="21"/>
      <c r="Q15" s="93"/>
      <c r="R15" s="35" t="s">
        <v>12</v>
      </c>
      <c r="S15" s="36" t="s">
        <v>13</v>
      </c>
      <c r="T15" s="37" t="s">
        <v>14</v>
      </c>
      <c r="U15" s="38" t="s">
        <v>15</v>
      </c>
      <c r="V15" s="39" t="s">
        <v>16</v>
      </c>
      <c r="W15" s="32"/>
      <c r="X15" s="101"/>
      <c r="Y15" s="106"/>
      <c r="Z15" s="47" t="s">
        <v>12</v>
      </c>
      <c r="AA15" s="48" t="s">
        <v>13</v>
      </c>
      <c r="AB15" s="48" t="s">
        <v>14</v>
      </c>
      <c r="AC15" s="72" t="s">
        <v>15</v>
      </c>
      <c r="AD15" s="49" t="s">
        <v>16</v>
      </c>
      <c r="AE15" s="69" t="s">
        <v>82</v>
      </c>
      <c r="AF15" s="115" t="s">
        <v>82</v>
      </c>
      <c r="AG15" s="116" t="s">
        <v>82</v>
      </c>
    </row>
    <row r="16" spans="1:36" x14ac:dyDescent="0.2">
      <c r="A16" s="1" t="s">
        <v>1</v>
      </c>
      <c r="B16" s="83" t="s">
        <v>124</v>
      </c>
      <c r="C16" s="80" t="s">
        <v>125</v>
      </c>
      <c r="D16" s="14">
        <v>1.5</v>
      </c>
      <c r="E16" s="12">
        <v>0.5</v>
      </c>
      <c r="F16" s="123"/>
      <c r="G16" s="13">
        <v>2</v>
      </c>
      <c r="H16" s="124"/>
      <c r="I16" s="11">
        <f t="shared" ref="I16:I46" si="0">(H16+G16+F16+E16+D16)</f>
        <v>4</v>
      </c>
      <c r="J16" s="91">
        <v>20</v>
      </c>
      <c r="K16" s="61">
        <v>7</v>
      </c>
      <c r="L16" s="62">
        <v>4.5</v>
      </c>
      <c r="M16" s="62">
        <v>2</v>
      </c>
      <c r="N16" s="63">
        <v>2</v>
      </c>
      <c r="O16" s="63">
        <v>1</v>
      </c>
      <c r="P16" s="11">
        <f>(O16+N16+M16+L16+K16)</f>
        <v>16.5</v>
      </c>
      <c r="Q16" s="94"/>
      <c r="R16" s="59"/>
      <c r="S16" s="25"/>
      <c r="T16" s="25"/>
      <c r="U16" s="26"/>
      <c r="V16" s="27"/>
      <c r="W16" s="20">
        <f>(V16+U16+T16+S16+R16)</f>
        <v>0</v>
      </c>
      <c r="X16" s="102">
        <v>18</v>
      </c>
      <c r="Y16" s="107">
        <f>(X16+W16)</f>
        <v>18</v>
      </c>
      <c r="Z16" s="70">
        <v>3</v>
      </c>
      <c r="AA16" s="50">
        <v>6</v>
      </c>
      <c r="AB16" s="51">
        <v>3</v>
      </c>
      <c r="AC16" s="51">
        <v>4</v>
      </c>
      <c r="AD16" s="51">
        <v>2</v>
      </c>
      <c r="AE16" s="67">
        <f>(AD16+AB16+AA16+Z16+AC16)</f>
        <v>18</v>
      </c>
      <c r="AF16" s="114">
        <f>(AE16+Y16+P16+I16)/4</f>
        <v>14.125</v>
      </c>
      <c r="AG16" s="141">
        <f>(AE16+Y16+P16+J16)/4</f>
        <v>18.125</v>
      </c>
    </row>
    <row r="17" spans="1:33" x14ac:dyDescent="0.2">
      <c r="A17" s="2" t="s">
        <v>2</v>
      </c>
      <c r="B17" s="87" t="s">
        <v>126</v>
      </c>
      <c r="C17" s="80" t="s">
        <v>127</v>
      </c>
      <c r="D17" s="14">
        <v>0.5</v>
      </c>
      <c r="E17" s="123"/>
      <c r="F17" s="123"/>
      <c r="G17" s="13">
        <v>0.5</v>
      </c>
      <c r="H17" s="124"/>
      <c r="I17" s="11">
        <f t="shared" si="0"/>
        <v>1</v>
      </c>
      <c r="J17" s="91"/>
      <c r="K17" s="133"/>
      <c r="L17" s="131"/>
      <c r="M17" s="131"/>
      <c r="N17" s="132"/>
      <c r="O17" s="132"/>
      <c r="P17" s="11">
        <f t="shared" ref="P17:P46" si="1">(O17+N17+M17+L17+K17)</f>
        <v>0</v>
      </c>
      <c r="Q17" s="94"/>
      <c r="R17" s="59"/>
      <c r="S17" s="25"/>
      <c r="T17" s="25"/>
      <c r="U17" s="26"/>
      <c r="V17" s="27"/>
      <c r="W17" s="20">
        <f t="shared" ref="W17:W46" si="2">(V17+U17+T17+S17+R17)</f>
        <v>0</v>
      </c>
      <c r="X17" s="102">
        <v>15</v>
      </c>
      <c r="Y17" s="107">
        <f t="shared" ref="Y17:Y46" si="3">(X17+W17)</f>
        <v>15</v>
      </c>
      <c r="Z17" s="70">
        <v>3</v>
      </c>
      <c r="AA17" s="50">
        <v>6</v>
      </c>
      <c r="AB17" s="51">
        <v>3</v>
      </c>
      <c r="AC17" s="51">
        <v>4</v>
      </c>
      <c r="AD17" s="51">
        <v>2</v>
      </c>
      <c r="AE17" s="67">
        <f t="shared" ref="AE17:AE46" si="4">(AD17+AB17+AA17+Z17+AC17)</f>
        <v>18</v>
      </c>
      <c r="AF17" s="114">
        <f t="shared" ref="AF17:AF46" si="5">(AE17+Y17+P17+I17)/4</f>
        <v>8.5</v>
      </c>
      <c r="AG17" s="141"/>
    </row>
    <row r="18" spans="1:33" x14ac:dyDescent="0.2">
      <c r="A18" s="2" t="s">
        <v>3</v>
      </c>
      <c r="B18" s="87" t="s">
        <v>128</v>
      </c>
      <c r="C18" s="80" t="s">
        <v>129</v>
      </c>
      <c r="D18" s="125"/>
      <c r="E18" s="126"/>
      <c r="F18" s="126"/>
      <c r="G18" s="127"/>
      <c r="H18" s="128"/>
      <c r="I18" s="11">
        <f t="shared" si="0"/>
        <v>0</v>
      </c>
      <c r="J18" s="91"/>
      <c r="K18" s="134"/>
      <c r="L18" s="127"/>
      <c r="M18" s="127"/>
      <c r="N18" s="135"/>
      <c r="O18" s="135"/>
      <c r="P18" s="11">
        <f t="shared" si="1"/>
        <v>0</v>
      </c>
      <c r="Q18" s="94"/>
      <c r="R18" s="136"/>
      <c r="S18" s="126"/>
      <c r="T18" s="126"/>
      <c r="U18" s="127"/>
      <c r="V18" s="128"/>
      <c r="W18" s="20">
        <f t="shared" si="2"/>
        <v>0</v>
      </c>
      <c r="X18" s="102"/>
      <c r="Y18" s="107">
        <f t="shared" si="3"/>
        <v>0</v>
      </c>
      <c r="Z18" s="136"/>
      <c r="AA18" s="127"/>
      <c r="AB18" s="135"/>
      <c r="AC18" s="135"/>
      <c r="AD18" s="137"/>
      <c r="AE18" s="67">
        <f>(AD18+AC18+AB18+AA18+Z18)</f>
        <v>0</v>
      </c>
      <c r="AF18" s="114">
        <f>(AE18+Y18+P18+I18)/4</f>
        <v>0</v>
      </c>
      <c r="AG18" s="141"/>
    </row>
    <row r="19" spans="1:33" x14ac:dyDescent="0.2">
      <c r="A19" s="2" t="s">
        <v>4</v>
      </c>
      <c r="B19" s="87" t="s">
        <v>130</v>
      </c>
      <c r="C19" s="80" t="s">
        <v>131</v>
      </c>
      <c r="D19" s="14">
        <v>0.5</v>
      </c>
      <c r="E19" s="123"/>
      <c r="F19" s="123"/>
      <c r="G19" s="13">
        <v>0.5</v>
      </c>
      <c r="H19" s="124"/>
      <c r="I19" s="11">
        <f t="shared" si="0"/>
        <v>1</v>
      </c>
      <c r="J19" s="91">
        <v>8</v>
      </c>
      <c r="K19" s="61">
        <v>4.5</v>
      </c>
      <c r="L19" s="62">
        <v>2.5</v>
      </c>
      <c r="M19" s="62">
        <v>1.5</v>
      </c>
      <c r="N19" s="63">
        <v>2</v>
      </c>
      <c r="O19" s="63">
        <v>0.5</v>
      </c>
      <c r="P19" s="11">
        <f t="shared" si="1"/>
        <v>11</v>
      </c>
      <c r="Q19" s="94"/>
      <c r="R19" s="59"/>
      <c r="S19" s="25"/>
      <c r="T19" s="25"/>
      <c r="U19" s="26"/>
      <c r="V19" s="27"/>
      <c r="W19" s="20">
        <f t="shared" si="2"/>
        <v>0</v>
      </c>
      <c r="X19" s="102">
        <v>16</v>
      </c>
      <c r="Y19" s="107">
        <f t="shared" si="3"/>
        <v>16</v>
      </c>
      <c r="Z19" s="70">
        <v>3</v>
      </c>
      <c r="AA19" s="50">
        <v>6</v>
      </c>
      <c r="AB19" s="51">
        <v>3</v>
      </c>
      <c r="AC19" s="51">
        <v>4</v>
      </c>
      <c r="AD19" s="51">
        <v>2</v>
      </c>
      <c r="AE19" s="67">
        <f t="shared" si="4"/>
        <v>18</v>
      </c>
      <c r="AF19" s="114">
        <f t="shared" si="5"/>
        <v>11.5</v>
      </c>
      <c r="AG19" s="141">
        <f>(AE19+Y19+P19+J19)/4</f>
        <v>13.25</v>
      </c>
    </row>
    <row r="20" spans="1:33" x14ac:dyDescent="0.2">
      <c r="A20" s="16" t="s">
        <v>5</v>
      </c>
      <c r="B20" s="87" t="s">
        <v>132</v>
      </c>
      <c r="C20" s="80" t="s">
        <v>133</v>
      </c>
      <c r="D20" s="14">
        <v>0.5</v>
      </c>
      <c r="E20" s="12">
        <v>0.5</v>
      </c>
      <c r="F20" s="123"/>
      <c r="G20" s="13">
        <v>2</v>
      </c>
      <c r="H20" s="124"/>
      <c r="I20" s="11">
        <f t="shared" si="0"/>
        <v>3</v>
      </c>
      <c r="J20" s="91"/>
      <c r="K20" s="61">
        <v>1.5</v>
      </c>
      <c r="L20" s="62">
        <v>0.5</v>
      </c>
      <c r="M20" s="131"/>
      <c r="N20" s="63">
        <v>2</v>
      </c>
      <c r="O20" s="132"/>
      <c r="P20" s="11">
        <f t="shared" si="1"/>
        <v>4</v>
      </c>
      <c r="Q20" s="94">
        <v>14</v>
      </c>
      <c r="R20" s="59"/>
      <c r="S20" s="25"/>
      <c r="T20" s="25"/>
      <c r="U20" s="26"/>
      <c r="V20" s="27"/>
      <c r="W20" s="20">
        <f t="shared" si="2"/>
        <v>0</v>
      </c>
      <c r="X20" s="102">
        <v>17</v>
      </c>
      <c r="Y20" s="107">
        <f t="shared" si="3"/>
        <v>17</v>
      </c>
      <c r="Z20" s="70">
        <v>1</v>
      </c>
      <c r="AA20" s="50">
        <v>6</v>
      </c>
      <c r="AB20" s="51">
        <v>1</v>
      </c>
      <c r="AC20" s="51">
        <v>4</v>
      </c>
      <c r="AD20" s="51">
        <v>2</v>
      </c>
      <c r="AE20" s="67">
        <f t="shared" si="4"/>
        <v>14</v>
      </c>
      <c r="AF20" s="114">
        <f t="shared" si="5"/>
        <v>9.5</v>
      </c>
      <c r="AG20" s="141">
        <f>(AE20+Y20+Q20+I20)/4</f>
        <v>12</v>
      </c>
    </row>
    <row r="21" spans="1:33" x14ac:dyDescent="0.2">
      <c r="A21" s="16" t="s">
        <v>6</v>
      </c>
      <c r="B21" s="87" t="s">
        <v>134</v>
      </c>
      <c r="C21" s="80" t="s">
        <v>135</v>
      </c>
      <c r="D21" s="14">
        <v>8</v>
      </c>
      <c r="E21" s="12">
        <v>5</v>
      </c>
      <c r="F21" s="12">
        <v>3</v>
      </c>
      <c r="G21" s="13">
        <v>2</v>
      </c>
      <c r="H21" s="15">
        <v>2</v>
      </c>
      <c r="I21" s="11">
        <f t="shared" si="0"/>
        <v>20</v>
      </c>
      <c r="J21" s="91"/>
      <c r="K21" s="61">
        <v>3.5</v>
      </c>
      <c r="L21" s="62">
        <v>2.5</v>
      </c>
      <c r="M21" s="62">
        <v>1.5</v>
      </c>
      <c r="N21" s="63">
        <v>2</v>
      </c>
      <c r="O21" s="132"/>
      <c r="P21" s="11">
        <f t="shared" si="1"/>
        <v>9.5</v>
      </c>
      <c r="Q21" s="94">
        <v>20</v>
      </c>
      <c r="R21" s="59"/>
      <c r="S21" s="25"/>
      <c r="T21" s="25"/>
      <c r="U21" s="26"/>
      <c r="V21" s="27"/>
      <c r="W21" s="20">
        <f t="shared" si="2"/>
        <v>0</v>
      </c>
      <c r="X21" s="102">
        <v>18</v>
      </c>
      <c r="Y21" s="107">
        <f t="shared" si="3"/>
        <v>18</v>
      </c>
      <c r="Z21" s="70">
        <v>1</v>
      </c>
      <c r="AA21" s="50">
        <v>6</v>
      </c>
      <c r="AB21" s="51">
        <v>1</v>
      </c>
      <c r="AC21" s="51">
        <v>4</v>
      </c>
      <c r="AD21" s="51">
        <v>2</v>
      </c>
      <c r="AE21" s="67">
        <f t="shared" si="4"/>
        <v>14</v>
      </c>
      <c r="AF21" s="114">
        <f t="shared" si="5"/>
        <v>15.375</v>
      </c>
      <c r="AG21" s="141">
        <f>(AE21+Y21+Q21+I21)/4</f>
        <v>18</v>
      </c>
    </row>
    <row r="22" spans="1:33" x14ac:dyDescent="0.2">
      <c r="A22" s="85" t="s">
        <v>7</v>
      </c>
      <c r="B22" s="87" t="s">
        <v>136</v>
      </c>
      <c r="C22" s="80" t="s">
        <v>137</v>
      </c>
      <c r="D22" s="14">
        <v>4.5</v>
      </c>
      <c r="E22" s="12">
        <v>2.5</v>
      </c>
      <c r="F22" s="12">
        <v>1.5</v>
      </c>
      <c r="G22" s="13">
        <v>2</v>
      </c>
      <c r="H22" s="15">
        <v>0.5</v>
      </c>
      <c r="I22" s="11">
        <f t="shared" si="0"/>
        <v>11</v>
      </c>
      <c r="J22" s="91"/>
      <c r="K22" s="61">
        <v>7</v>
      </c>
      <c r="L22" s="62">
        <v>4.5</v>
      </c>
      <c r="M22" s="62">
        <v>2</v>
      </c>
      <c r="N22" s="63">
        <v>2</v>
      </c>
      <c r="O22" s="63">
        <v>1</v>
      </c>
      <c r="P22" s="11">
        <f t="shared" si="1"/>
        <v>16.5</v>
      </c>
      <c r="Q22" s="94"/>
      <c r="R22" s="59"/>
      <c r="S22" s="25"/>
      <c r="T22" s="25"/>
      <c r="U22" s="26"/>
      <c r="V22" s="27"/>
      <c r="W22" s="20">
        <f t="shared" si="2"/>
        <v>0</v>
      </c>
      <c r="X22" s="102">
        <v>16</v>
      </c>
      <c r="Y22" s="107">
        <f t="shared" si="3"/>
        <v>16</v>
      </c>
      <c r="Z22" s="70">
        <v>1</v>
      </c>
      <c r="AA22" s="50">
        <v>6</v>
      </c>
      <c r="AB22" s="51">
        <v>1</v>
      </c>
      <c r="AC22" s="51">
        <v>4</v>
      </c>
      <c r="AD22" s="51">
        <v>2</v>
      </c>
      <c r="AE22" s="67">
        <f t="shared" si="4"/>
        <v>14</v>
      </c>
      <c r="AF22" s="114">
        <f>(AE22+Y22+P22+I22)/4</f>
        <v>14.375</v>
      </c>
      <c r="AG22" s="141"/>
    </row>
    <row r="23" spans="1:33" ht="13.5" customHeight="1" x14ac:dyDescent="0.2">
      <c r="A23" s="85" t="s">
        <v>26</v>
      </c>
      <c r="B23" s="87" t="s">
        <v>138</v>
      </c>
      <c r="C23" s="80" t="s">
        <v>139</v>
      </c>
      <c r="D23" s="14">
        <v>7.5</v>
      </c>
      <c r="E23" s="12">
        <v>5</v>
      </c>
      <c r="F23" s="12">
        <v>2</v>
      </c>
      <c r="G23" s="13">
        <v>2</v>
      </c>
      <c r="H23" s="15">
        <v>1</v>
      </c>
      <c r="I23" s="11">
        <f t="shared" si="0"/>
        <v>17.5</v>
      </c>
      <c r="J23" s="91"/>
      <c r="K23" s="61">
        <v>4.5</v>
      </c>
      <c r="L23" s="62">
        <v>2.5</v>
      </c>
      <c r="M23" s="62">
        <v>1.5</v>
      </c>
      <c r="N23" s="63">
        <v>2</v>
      </c>
      <c r="O23" s="63">
        <v>0.5</v>
      </c>
      <c r="P23" s="11">
        <f t="shared" si="1"/>
        <v>11</v>
      </c>
      <c r="Q23" s="94">
        <v>12</v>
      </c>
      <c r="R23" s="59"/>
      <c r="S23" s="25"/>
      <c r="T23" s="25"/>
      <c r="U23" s="26"/>
      <c r="V23" s="27"/>
      <c r="W23" s="20">
        <f t="shared" si="2"/>
        <v>0</v>
      </c>
      <c r="X23" s="102">
        <v>18</v>
      </c>
      <c r="Y23" s="107">
        <f t="shared" si="3"/>
        <v>18</v>
      </c>
      <c r="Z23" s="70">
        <v>3</v>
      </c>
      <c r="AA23" s="50">
        <v>6</v>
      </c>
      <c r="AB23" s="51">
        <v>3</v>
      </c>
      <c r="AC23" s="51">
        <v>4</v>
      </c>
      <c r="AD23" s="51">
        <v>2</v>
      </c>
      <c r="AE23" s="67">
        <f t="shared" si="4"/>
        <v>18</v>
      </c>
      <c r="AF23" s="114">
        <f t="shared" si="5"/>
        <v>16.125</v>
      </c>
      <c r="AG23" s="141">
        <f>(AE23+Y23+Q23+I23)/4</f>
        <v>16.375</v>
      </c>
    </row>
    <row r="24" spans="1:33" x14ac:dyDescent="0.2">
      <c r="A24" s="85" t="s">
        <v>27</v>
      </c>
      <c r="B24" s="87" t="s">
        <v>140</v>
      </c>
      <c r="C24" s="80" t="s">
        <v>141</v>
      </c>
      <c r="D24" s="14">
        <v>7.5</v>
      </c>
      <c r="E24" s="12">
        <v>5</v>
      </c>
      <c r="F24" s="12">
        <v>2</v>
      </c>
      <c r="G24" s="13">
        <v>2</v>
      </c>
      <c r="H24" s="15">
        <v>1.5</v>
      </c>
      <c r="I24" s="11">
        <f t="shared" si="0"/>
        <v>18</v>
      </c>
      <c r="J24" s="91"/>
      <c r="K24" s="61">
        <v>4.5</v>
      </c>
      <c r="L24" s="62">
        <v>2.5</v>
      </c>
      <c r="M24" s="62">
        <v>1.5</v>
      </c>
      <c r="N24" s="63">
        <v>2</v>
      </c>
      <c r="O24" s="63">
        <v>0.5</v>
      </c>
      <c r="P24" s="11">
        <f t="shared" si="1"/>
        <v>11</v>
      </c>
      <c r="Q24" s="94">
        <v>20</v>
      </c>
      <c r="R24" s="59"/>
      <c r="S24" s="25"/>
      <c r="T24" s="25"/>
      <c r="U24" s="26"/>
      <c r="V24" s="27"/>
      <c r="W24" s="20">
        <f t="shared" si="2"/>
        <v>0</v>
      </c>
      <c r="X24" s="102">
        <v>17</v>
      </c>
      <c r="Y24" s="107">
        <f t="shared" si="3"/>
        <v>17</v>
      </c>
      <c r="Z24" s="70">
        <v>3</v>
      </c>
      <c r="AA24" s="50">
        <v>6</v>
      </c>
      <c r="AB24" s="51">
        <v>3</v>
      </c>
      <c r="AC24" s="51">
        <v>4</v>
      </c>
      <c r="AD24" s="51">
        <v>2</v>
      </c>
      <c r="AE24" s="67">
        <f t="shared" si="4"/>
        <v>18</v>
      </c>
      <c r="AF24" s="114">
        <f t="shared" si="5"/>
        <v>16</v>
      </c>
      <c r="AG24" s="141">
        <f>(AE24+Y24+Q24+I24)/4</f>
        <v>18.25</v>
      </c>
    </row>
    <row r="25" spans="1:33" x14ac:dyDescent="0.2">
      <c r="A25" s="85" t="s">
        <v>28</v>
      </c>
      <c r="B25" s="87" t="s">
        <v>142</v>
      </c>
      <c r="C25" s="80" t="s">
        <v>143</v>
      </c>
      <c r="D25" s="14">
        <v>0.5</v>
      </c>
      <c r="E25" s="12">
        <v>0.5</v>
      </c>
      <c r="F25" s="123"/>
      <c r="G25" s="13">
        <v>2</v>
      </c>
      <c r="H25" s="124"/>
      <c r="I25" s="11">
        <f t="shared" si="0"/>
        <v>3</v>
      </c>
      <c r="J25" s="91"/>
      <c r="K25" s="61">
        <v>4.5</v>
      </c>
      <c r="L25" s="62">
        <v>2.5</v>
      </c>
      <c r="M25" s="62">
        <v>1.5</v>
      </c>
      <c r="N25" s="63">
        <v>2</v>
      </c>
      <c r="O25" s="63">
        <v>0.5</v>
      </c>
      <c r="P25" s="11">
        <f t="shared" si="1"/>
        <v>11</v>
      </c>
      <c r="Q25" s="94">
        <v>20</v>
      </c>
      <c r="R25" s="59"/>
      <c r="S25" s="25"/>
      <c r="T25" s="25"/>
      <c r="U25" s="26"/>
      <c r="V25" s="27"/>
      <c r="W25" s="20">
        <f t="shared" si="2"/>
        <v>0</v>
      </c>
      <c r="X25" s="102">
        <v>17</v>
      </c>
      <c r="Y25" s="107">
        <f t="shared" si="3"/>
        <v>17</v>
      </c>
      <c r="Z25" s="70">
        <v>1</v>
      </c>
      <c r="AA25" s="50">
        <v>6</v>
      </c>
      <c r="AB25" s="51">
        <v>1</v>
      </c>
      <c r="AC25" s="51">
        <v>4</v>
      </c>
      <c r="AD25" s="51">
        <v>2</v>
      </c>
      <c r="AE25" s="67">
        <f t="shared" si="4"/>
        <v>14</v>
      </c>
      <c r="AF25" s="114">
        <f t="shared" si="5"/>
        <v>11.25</v>
      </c>
      <c r="AG25" s="141">
        <f>(AE25+Y25+Q25+I25)/4</f>
        <v>13.5</v>
      </c>
    </row>
    <row r="26" spans="1:33" x14ac:dyDescent="0.2">
      <c r="A26" s="85" t="s">
        <v>29</v>
      </c>
      <c r="B26" s="87" t="s">
        <v>144</v>
      </c>
      <c r="C26" s="80" t="s">
        <v>145</v>
      </c>
      <c r="D26" s="14">
        <v>4.5</v>
      </c>
      <c r="E26" s="12">
        <v>2.5</v>
      </c>
      <c r="F26" s="12">
        <v>1.5</v>
      </c>
      <c r="G26" s="13">
        <v>2</v>
      </c>
      <c r="H26" s="15">
        <v>0.5</v>
      </c>
      <c r="I26" s="11">
        <f t="shared" si="0"/>
        <v>11</v>
      </c>
      <c r="J26" s="91"/>
      <c r="K26" s="61">
        <v>0.5</v>
      </c>
      <c r="L26" s="62">
        <v>0.5</v>
      </c>
      <c r="M26" s="131"/>
      <c r="N26" s="63">
        <v>2</v>
      </c>
      <c r="O26" s="132"/>
      <c r="P26" s="11">
        <f t="shared" si="1"/>
        <v>3</v>
      </c>
      <c r="Q26" s="94">
        <v>9</v>
      </c>
      <c r="R26" s="59"/>
      <c r="S26" s="25"/>
      <c r="T26" s="25"/>
      <c r="U26" s="26"/>
      <c r="V26" s="27"/>
      <c r="W26" s="20">
        <f t="shared" si="2"/>
        <v>0</v>
      </c>
      <c r="X26" s="102">
        <v>17</v>
      </c>
      <c r="Y26" s="107">
        <f t="shared" si="3"/>
        <v>17</v>
      </c>
      <c r="Z26" s="70">
        <v>2</v>
      </c>
      <c r="AA26" s="50">
        <v>6</v>
      </c>
      <c r="AB26" s="51">
        <v>2</v>
      </c>
      <c r="AC26" s="51">
        <v>4</v>
      </c>
      <c r="AD26" s="51">
        <v>2</v>
      </c>
      <c r="AE26" s="67">
        <f t="shared" si="4"/>
        <v>16</v>
      </c>
      <c r="AF26" s="114">
        <f t="shared" si="5"/>
        <v>11.75</v>
      </c>
      <c r="AG26" s="141">
        <f>(AE26+Y26+Q26+I26)/4</f>
        <v>13.25</v>
      </c>
    </row>
    <row r="27" spans="1:33" x14ac:dyDescent="0.2">
      <c r="A27" s="85" t="s">
        <v>30</v>
      </c>
      <c r="B27" s="87" t="s">
        <v>146</v>
      </c>
      <c r="C27" s="80" t="s">
        <v>147</v>
      </c>
      <c r="D27" s="14">
        <v>0.5</v>
      </c>
      <c r="E27" s="123"/>
      <c r="F27" s="123"/>
      <c r="G27" s="13">
        <v>0.5</v>
      </c>
      <c r="H27" s="124"/>
      <c r="I27" s="11">
        <f t="shared" si="0"/>
        <v>1</v>
      </c>
      <c r="J27" s="91">
        <v>4</v>
      </c>
      <c r="K27" s="61">
        <v>0.5</v>
      </c>
      <c r="L27" s="62">
        <v>0.5</v>
      </c>
      <c r="M27" s="131"/>
      <c r="N27" s="63">
        <v>2</v>
      </c>
      <c r="O27" s="132"/>
      <c r="P27" s="11">
        <f t="shared" si="1"/>
        <v>3</v>
      </c>
      <c r="Q27" s="94">
        <v>4</v>
      </c>
      <c r="R27" s="59"/>
      <c r="S27" s="25"/>
      <c r="T27" s="25"/>
      <c r="U27" s="26"/>
      <c r="V27" s="27"/>
      <c r="W27" s="20">
        <f t="shared" si="2"/>
        <v>0</v>
      </c>
      <c r="X27" s="102">
        <v>12</v>
      </c>
      <c r="Y27" s="107">
        <f t="shared" si="3"/>
        <v>12</v>
      </c>
      <c r="Z27" s="70">
        <v>2</v>
      </c>
      <c r="AA27" s="50">
        <v>6</v>
      </c>
      <c r="AB27" s="51">
        <v>2</v>
      </c>
      <c r="AC27" s="51">
        <v>4</v>
      </c>
      <c r="AD27" s="51">
        <v>2</v>
      </c>
      <c r="AE27" s="67">
        <f t="shared" si="4"/>
        <v>16</v>
      </c>
      <c r="AF27" s="114">
        <f t="shared" si="5"/>
        <v>8</v>
      </c>
      <c r="AG27" s="141">
        <f>(AE27+Y27+Q27+J27)/4</f>
        <v>9</v>
      </c>
    </row>
    <row r="28" spans="1:33" x14ac:dyDescent="0.2">
      <c r="A28" s="85" t="s">
        <v>31</v>
      </c>
      <c r="B28" s="87" t="s">
        <v>146</v>
      </c>
      <c r="C28" s="80" t="s">
        <v>148</v>
      </c>
      <c r="D28" s="14">
        <v>0.5</v>
      </c>
      <c r="E28" s="123"/>
      <c r="F28" s="123"/>
      <c r="G28" s="13">
        <v>0.5</v>
      </c>
      <c r="H28" s="124"/>
      <c r="I28" s="11">
        <f t="shared" si="0"/>
        <v>1</v>
      </c>
      <c r="J28" s="91">
        <v>4</v>
      </c>
      <c r="K28" s="61">
        <v>0.5</v>
      </c>
      <c r="L28" s="62">
        <v>0.5</v>
      </c>
      <c r="M28" s="131"/>
      <c r="N28" s="63">
        <v>2</v>
      </c>
      <c r="O28" s="132"/>
      <c r="P28" s="11">
        <f t="shared" si="1"/>
        <v>3</v>
      </c>
      <c r="Q28" s="94">
        <v>4</v>
      </c>
      <c r="R28" s="59"/>
      <c r="S28" s="25"/>
      <c r="T28" s="25"/>
      <c r="U28" s="26"/>
      <c r="V28" s="27"/>
      <c r="W28" s="20">
        <f t="shared" si="2"/>
        <v>0</v>
      </c>
      <c r="X28" s="102">
        <v>12</v>
      </c>
      <c r="Y28" s="107">
        <f t="shared" si="3"/>
        <v>12</v>
      </c>
      <c r="Z28" s="70">
        <v>2</v>
      </c>
      <c r="AA28" s="50">
        <v>6</v>
      </c>
      <c r="AB28" s="51">
        <v>2</v>
      </c>
      <c r="AC28" s="51">
        <v>4</v>
      </c>
      <c r="AD28" s="51">
        <v>2</v>
      </c>
      <c r="AE28" s="67">
        <f t="shared" si="4"/>
        <v>16</v>
      </c>
      <c r="AF28" s="114">
        <f t="shared" si="5"/>
        <v>8</v>
      </c>
      <c r="AG28" s="141">
        <f>(AE28+Y28+Q28+J28)/4</f>
        <v>9</v>
      </c>
    </row>
    <row r="29" spans="1:33" x14ac:dyDescent="0.2">
      <c r="A29" s="85" t="s">
        <v>32</v>
      </c>
      <c r="B29" s="87" t="s">
        <v>149</v>
      </c>
      <c r="C29" s="80" t="s">
        <v>150</v>
      </c>
      <c r="D29" s="125"/>
      <c r="E29" s="126"/>
      <c r="F29" s="126"/>
      <c r="G29" s="127"/>
      <c r="H29" s="128"/>
      <c r="I29" s="11">
        <f t="shared" si="0"/>
        <v>0</v>
      </c>
      <c r="J29" s="91"/>
      <c r="K29" s="134"/>
      <c r="L29" s="127"/>
      <c r="M29" s="127"/>
      <c r="N29" s="135"/>
      <c r="O29" s="135"/>
      <c r="P29" s="11">
        <f t="shared" si="1"/>
        <v>0</v>
      </c>
      <c r="Q29" s="94"/>
      <c r="R29" s="136"/>
      <c r="S29" s="126"/>
      <c r="T29" s="126"/>
      <c r="U29" s="127"/>
      <c r="V29" s="128"/>
      <c r="W29" s="20">
        <f t="shared" si="2"/>
        <v>0</v>
      </c>
      <c r="X29" s="102"/>
      <c r="Y29" s="107">
        <f t="shared" si="3"/>
        <v>0</v>
      </c>
      <c r="Z29" s="136"/>
      <c r="AA29" s="127"/>
      <c r="AB29" s="135"/>
      <c r="AC29" s="135"/>
      <c r="AD29" s="137"/>
      <c r="AE29" s="67">
        <f t="shared" si="4"/>
        <v>0</v>
      </c>
      <c r="AF29" s="114">
        <f t="shared" si="5"/>
        <v>0</v>
      </c>
      <c r="AG29" s="141"/>
    </row>
    <row r="30" spans="1:33" x14ac:dyDescent="0.2">
      <c r="A30" s="85" t="s">
        <v>33</v>
      </c>
      <c r="B30" s="87" t="s">
        <v>151</v>
      </c>
      <c r="C30" s="80" t="s">
        <v>152</v>
      </c>
      <c r="D30" s="125"/>
      <c r="E30" s="126"/>
      <c r="F30" s="126"/>
      <c r="G30" s="127"/>
      <c r="H30" s="128"/>
      <c r="I30" s="11">
        <f t="shared" si="0"/>
        <v>0</v>
      </c>
      <c r="J30" s="91">
        <v>2</v>
      </c>
      <c r="K30" s="61">
        <v>0.5</v>
      </c>
      <c r="L30" s="131"/>
      <c r="M30" s="62"/>
      <c r="N30" s="63">
        <v>0.5</v>
      </c>
      <c r="O30" s="132"/>
      <c r="P30" s="11">
        <f t="shared" si="1"/>
        <v>1</v>
      </c>
      <c r="Q30" s="94"/>
      <c r="R30" s="59"/>
      <c r="S30" s="25"/>
      <c r="T30" s="25"/>
      <c r="U30" s="26"/>
      <c r="V30" s="27"/>
      <c r="W30" s="20">
        <f t="shared" si="2"/>
        <v>0</v>
      </c>
      <c r="X30" s="102">
        <v>18</v>
      </c>
      <c r="Y30" s="107">
        <f t="shared" si="3"/>
        <v>18</v>
      </c>
      <c r="Z30" s="70">
        <v>3</v>
      </c>
      <c r="AA30" s="50">
        <v>6</v>
      </c>
      <c r="AB30" s="51">
        <v>3</v>
      </c>
      <c r="AC30" s="51">
        <v>4</v>
      </c>
      <c r="AD30" s="51">
        <v>2</v>
      </c>
      <c r="AE30" s="67">
        <f t="shared" si="4"/>
        <v>18</v>
      </c>
      <c r="AF30" s="114">
        <f t="shared" si="5"/>
        <v>9.25</v>
      </c>
      <c r="AG30" s="141">
        <f>(AE30+Y30+P30+J30)/4</f>
        <v>9.75</v>
      </c>
    </row>
    <row r="31" spans="1:33" x14ac:dyDescent="0.2">
      <c r="A31" s="85" t="s">
        <v>34</v>
      </c>
      <c r="B31" s="87" t="s">
        <v>153</v>
      </c>
      <c r="C31" s="80" t="s">
        <v>154</v>
      </c>
      <c r="D31" s="14">
        <v>0.5</v>
      </c>
      <c r="E31" s="12">
        <v>0.5</v>
      </c>
      <c r="F31" s="123"/>
      <c r="G31" s="13">
        <v>1</v>
      </c>
      <c r="H31" s="124"/>
      <c r="I31" s="11">
        <f t="shared" si="0"/>
        <v>2</v>
      </c>
      <c r="J31" s="91"/>
      <c r="K31" s="134"/>
      <c r="L31" s="127"/>
      <c r="M31" s="127"/>
      <c r="N31" s="135"/>
      <c r="O31" s="135"/>
      <c r="P31" s="11">
        <f t="shared" si="1"/>
        <v>0</v>
      </c>
      <c r="Q31" s="94"/>
      <c r="R31" s="136"/>
      <c r="S31" s="126"/>
      <c r="T31" s="126"/>
      <c r="U31" s="127"/>
      <c r="V31" s="128"/>
      <c r="W31" s="20">
        <f t="shared" si="2"/>
        <v>0</v>
      </c>
      <c r="X31" s="102"/>
      <c r="Y31" s="107">
        <f t="shared" si="3"/>
        <v>0</v>
      </c>
      <c r="Z31" s="136"/>
      <c r="AA31" s="127"/>
      <c r="AB31" s="135"/>
      <c r="AC31" s="135"/>
      <c r="AD31" s="137"/>
      <c r="AE31" s="67">
        <f t="shared" si="4"/>
        <v>0</v>
      </c>
      <c r="AF31" s="114">
        <f t="shared" si="5"/>
        <v>0.5</v>
      </c>
      <c r="AG31" s="141"/>
    </row>
    <row r="32" spans="1:33" x14ac:dyDescent="0.2">
      <c r="A32" s="85" t="s">
        <v>35</v>
      </c>
      <c r="B32" s="87" t="s">
        <v>155</v>
      </c>
      <c r="C32" s="80" t="s">
        <v>156</v>
      </c>
      <c r="D32" s="14">
        <v>7</v>
      </c>
      <c r="E32" s="12">
        <v>4.5</v>
      </c>
      <c r="F32" s="12">
        <v>2</v>
      </c>
      <c r="G32" s="13">
        <v>2</v>
      </c>
      <c r="H32" s="15">
        <v>1</v>
      </c>
      <c r="I32" s="11">
        <f t="shared" si="0"/>
        <v>16.5</v>
      </c>
      <c r="J32" s="91"/>
      <c r="K32" s="61">
        <v>7</v>
      </c>
      <c r="L32" s="62">
        <v>4.5</v>
      </c>
      <c r="M32" s="62">
        <v>2</v>
      </c>
      <c r="N32" s="63">
        <v>2</v>
      </c>
      <c r="O32" s="63">
        <v>1</v>
      </c>
      <c r="P32" s="11">
        <f t="shared" si="1"/>
        <v>16.5</v>
      </c>
      <c r="Q32" s="94"/>
      <c r="R32" s="59"/>
      <c r="S32" s="25"/>
      <c r="T32" s="25"/>
      <c r="U32" s="26"/>
      <c r="V32" s="27"/>
      <c r="W32" s="20">
        <f t="shared" si="2"/>
        <v>0</v>
      </c>
      <c r="X32" s="102">
        <v>16</v>
      </c>
      <c r="Y32" s="107">
        <f t="shared" si="3"/>
        <v>16</v>
      </c>
      <c r="Z32" s="70">
        <v>3</v>
      </c>
      <c r="AA32" s="50">
        <v>6</v>
      </c>
      <c r="AB32" s="51">
        <v>3</v>
      </c>
      <c r="AC32" s="51">
        <v>4</v>
      </c>
      <c r="AD32" s="51">
        <v>2</v>
      </c>
      <c r="AE32" s="67">
        <f t="shared" si="4"/>
        <v>18</v>
      </c>
      <c r="AF32" s="114">
        <f t="shared" si="5"/>
        <v>16.75</v>
      </c>
      <c r="AG32" s="141"/>
    </row>
    <row r="33" spans="1:33" x14ac:dyDescent="0.2">
      <c r="A33" s="85" t="s">
        <v>36</v>
      </c>
      <c r="B33" s="83" t="s">
        <v>157</v>
      </c>
      <c r="C33" s="80" t="s">
        <v>158</v>
      </c>
      <c r="D33" s="125"/>
      <c r="E33" s="126"/>
      <c r="F33" s="126"/>
      <c r="G33" s="127"/>
      <c r="H33" s="128"/>
      <c r="I33" s="11">
        <f t="shared" si="0"/>
        <v>0</v>
      </c>
      <c r="J33" s="91"/>
      <c r="K33" s="134"/>
      <c r="L33" s="127"/>
      <c r="M33" s="127"/>
      <c r="N33" s="135"/>
      <c r="O33" s="135"/>
      <c r="P33" s="11">
        <f t="shared" si="1"/>
        <v>0</v>
      </c>
      <c r="Q33" s="94"/>
      <c r="R33" s="136"/>
      <c r="S33" s="126"/>
      <c r="T33" s="126"/>
      <c r="U33" s="127"/>
      <c r="V33" s="128"/>
      <c r="W33" s="20">
        <f t="shared" si="2"/>
        <v>0</v>
      </c>
      <c r="X33" s="102"/>
      <c r="Y33" s="107">
        <f t="shared" si="3"/>
        <v>0</v>
      </c>
      <c r="Z33" s="136"/>
      <c r="AA33" s="127"/>
      <c r="AB33" s="135"/>
      <c r="AC33" s="135"/>
      <c r="AD33" s="135"/>
      <c r="AE33" s="67">
        <f t="shared" si="4"/>
        <v>0</v>
      </c>
      <c r="AF33" s="114">
        <f t="shared" si="5"/>
        <v>0</v>
      </c>
      <c r="AG33" s="141"/>
    </row>
    <row r="34" spans="1:33" x14ac:dyDescent="0.2">
      <c r="A34" s="85" t="s">
        <v>37</v>
      </c>
      <c r="B34" s="87" t="s">
        <v>195</v>
      </c>
      <c r="C34" s="80" t="s">
        <v>196</v>
      </c>
      <c r="D34" s="14">
        <v>0.5</v>
      </c>
      <c r="E34" s="123"/>
      <c r="F34" s="123"/>
      <c r="G34" s="13">
        <v>0.5</v>
      </c>
      <c r="H34" s="124"/>
      <c r="I34" s="11">
        <f t="shared" si="0"/>
        <v>1</v>
      </c>
      <c r="J34" s="91"/>
      <c r="K34" s="134"/>
      <c r="L34" s="127"/>
      <c r="M34" s="127"/>
      <c r="N34" s="135"/>
      <c r="O34" s="135"/>
      <c r="P34" s="11">
        <f t="shared" si="1"/>
        <v>0</v>
      </c>
      <c r="Q34" s="94"/>
      <c r="R34" s="59"/>
      <c r="S34" s="25"/>
      <c r="T34" s="25"/>
      <c r="U34" s="26"/>
      <c r="V34" s="27"/>
      <c r="W34" s="20">
        <f t="shared" si="2"/>
        <v>0</v>
      </c>
      <c r="X34" s="102">
        <v>16</v>
      </c>
      <c r="Y34" s="107">
        <f t="shared" si="3"/>
        <v>16</v>
      </c>
      <c r="Z34" s="70">
        <v>3</v>
      </c>
      <c r="AA34" s="50">
        <v>6</v>
      </c>
      <c r="AB34" s="51">
        <v>3</v>
      </c>
      <c r="AC34" s="51">
        <v>4</v>
      </c>
      <c r="AD34" s="51">
        <v>2</v>
      </c>
      <c r="AE34" s="67">
        <f t="shared" si="4"/>
        <v>18</v>
      </c>
      <c r="AF34" s="114">
        <f t="shared" si="5"/>
        <v>8.75</v>
      </c>
      <c r="AG34" s="141"/>
    </row>
    <row r="35" spans="1:33" x14ac:dyDescent="0.2">
      <c r="A35" s="85" t="s">
        <v>38</v>
      </c>
      <c r="B35" s="83"/>
      <c r="C35" s="87"/>
      <c r="D35" s="14"/>
      <c r="E35" s="12"/>
      <c r="F35" s="12"/>
      <c r="G35" s="13"/>
      <c r="H35" s="15"/>
      <c r="I35" s="11">
        <f t="shared" si="0"/>
        <v>0</v>
      </c>
      <c r="J35" s="91"/>
      <c r="K35" s="61"/>
      <c r="L35" s="62"/>
      <c r="M35" s="62"/>
      <c r="N35" s="63"/>
      <c r="O35" s="63"/>
      <c r="P35" s="11">
        <f t="shared" si="1"/>
        <v>0</v>
      </c>
      <c r="Q35" s="94"/>
      <c r="R35" s="59"/>
      <c r="S35" s="25"/>
      <c r="T35" s="25"/>
      <c r="U35" s="26"/>
      <c r="V35" s="27"/>
      <c r="W35" s="20">
        <f t="shared" si="2"/>
        <v>0</v>
      </c>
      <c r="X35" s="102"/>
      <c r="Y35" s="107">
        <f t="shared" si="3"/>
        <v>0</v>
      </c>
      <c r="Z35" s="70"/>
      <c r="AA35" s="50"/>
      <c r="AB35" s="51"/>
      <c r="AC35" s="51"/>
      <c r="AD35" s="110"/>
      <c r="AE35" s="67">
        <f t="shared" si="4"/>
        <v>0</v>
      </c>
      <c r="AF35" s="114">
        <f t="shared" si="5"/>
        <v>0</v>
      </c>
      <c r="AG35" s="141"/>
    </row>
    <row r="36" spans="1:33" x14ac:dyDescent="0.2">
      <c r="A36" s="85" t="s">
        <v>39</v>
      </c>
      <c r="B36" s="83"/>
      <c r="C36" s="87"/>
      <c r="D36" s="14"/>
      <c r="E36" s="12"/>
      <c r="F36" s="12"/>
      <c r="G36" s="13"/>
      <c r="H36" s="15"/>
      <c r="I36" s="11">
        <f t="shared" si="0"/>
        <v>0</v>
      </c>
      <c r="J36" s="91"/>
      <c r="K36" s="61"/>
      <c r="L36" s="62"/>
      <c r="M36" s="62"/>
      <c r="N36" s="63"/>
      <c r="O36" s="63"/>
      <c r="P36" s="11">
        <f t="shared" si="1"/>
        <v>0</v>
      </c>
      <c r="Q36" s="94"/>
      <c r="R36" s="59"/>
      <c r="S36" s="25"/>
      <c r="T36" s="25"/>
      <c r="U36" s="26"/>
      <c r="V36" s="27"/>
      <c r="W36" s="20">
        <f t="shared" si="2"/>
        <v>0</v>
      </c>
      <c r="X36" s="102"/>
      <c r="Y36" s="107">
        <f t="shared" si="3"/>
        <v>0</v>
      </c>
      <c r="Z36" s="70"/>
      <c r="AA36" s="50"/>
      <c r="AB36" s="51"/>
      <c r="AC36" s="51"/>
      <c r="AD36" s="110"/>
      <c r="AE36" s="67">
        <f t="shared" si="4"/>
        <v>0</v>
      </c>
      <c r="AF36" s="114">
        <f t="shared" si="5"/>
        <v>0</v>
      </c>
      <c r="AG36" s="141"/>
    </row>
    <row r="37" spans="1:33" x14ac:dyDescent="0.2">
      <c r="A37" s="85" t="s">
        <v>40</v>
      </c>
      <c r="B37" s="83"/>
      <c r="C37" s="87"/>
      <c r="D37" s="14"/>
      <c r="E37" s="12"/>
      <c r="F37" s="12"/>
      <c r="G37" s="13"/>
      <c r="H37" s="15"/>
      <c r="I37" s="11">
        <f t="shared" si="0"/>
        <v>0</v>
      </c>
      <c r="J37" s="91"/>
      <c r="K37" s="61"/>
      <c r="L37" s="62"/>
      <c r="M37" s="62"/>
      <c r="N37" s="63"/>
      <c r="O37" s="63"/>
      <c r="P37" s="11">
        <f t="shared" si="1"/>
        <v>0</v>
      </c>
      <c r="Q37" s="94"/>
      <c r="R37" s="59"/>
      <c r="S37" s="25"/>
      <c r="T37" s="25"/>
      <c r="U37" s="26"/>
      <c r="V37" s="27"/>
      <c r="W37" s="20">
        <f t="shared" si="2"/>
        <v>0</v>
      </c>
      <c r="X37" s="102"/>
      <c r="Y37" s="107">
        <f t="shared" si="3"/>
        <v>0</v>
      </c>
      <c r="Z37" s="70"/>
      <c r="AA37" s="50"/>
      <c r="AB37" s="51"/>
      <c r="AC37" s="51"/>
      <c r="AD37" s="110"/>
      <c r="AE37" s="67">
        <f t="shared" si="4"/>
        <v>0</v>
      </c>
      <c r="AF37" s="114">
        <f t="shared" si="5"/>
        <v>0</v>
      </c>
      <c r="AG37" s="141"/>
    </row>
    <row r="38" spans="1:33" x14ac:dyDescent="0.2">
      <c r="A38" s="16" t="s">
        <v>41</v>
      </c>
      <c r="B38" s="83"/>
      <c r="C38" s="80"/>
      <c r="D38" s="14"/>
      <c r="E38" s="12"/>
      <c r="F38" s="12"/>
      <c r="G38" s="13"/>
      <c r="H38" s="15"/>
      <c r="I38" s="11">
        <f t="shared" si="0"/>
        <v>0</v>
      </c>
      <c r="J38" s="91"/>
      <c r="K38" s="61"/>
      <c r="L38" s="62"/>
      <c r="M38" s="62"/>
      <c r="N38" s="63"/>
      <c r="O38" s="63"/>
      <c r="P38" s="11">
        <f t="shared" si="1"/>
        <v>0</v>
      </c>
      <c r="Q38" s="94"/>
      <c r="R38" s="59"/>
      <c r="S38" s="25"/>
      <c r="T38" s="25"/>
      <c r="U38" s="26"/>
      <c r="V38" s="27"/>
      <c r="W38" s="20">
        <f t="shared" si="2"/>
        <v>0</v>
      </c>
      <c r="X38" s="102"/>
      <c r="Y38" s="107">
        <f t="shared" si="3"/>
        <v>0</v>
      </c>
      <c r="Z38" s="70"/>
      <c r="AA38" s="50"/>
      <c r="AB38" s="51"/>
      <c r="AC38" s="51"/>
      <c r="AD38" s="110"/>
      <c r="AE38" s="67">
        <f t="shared" si="4"/>
        <v>0</v>
      </c>
      <c r="AF38" s="114">
        <f t="shared" si="5"/>
        <v>0</v>
      </c>
      <c r="AG38" s="141"/>
    </row>
    <row r="39" spans="1:33" x14ac:dyDescent="0.2">
      <c r="A39" s="16" t="s">
        <v>42</v>
      </c>
      <c r="B39" s="83"/>
      <c r="C39" s="80"/>
      <c r="D39" s="14"/>
      <c r="E39" s="12"/>
      <c r="F39" s="12"/>
      <c r="G39" s="13"/>
      <c r="H39" s="15"/>
      <c r="I39" s="11">
        <f t="shared" si="0"/>
        <v>0</v>
      </c>
      <c r="J39" s="91"/>
      <c r="K39" s="61"/>
      <c r="L39" s="62"/>
      <c r="M39" s="62"/>
      <c r="N39" s="63"/>
      <c r="O39" s="63"/>
      <c r="P39" s="11">
        <f t="shared" si="1"/>
        <v>0</v>
      </c>
      <c r="Q39" s="94"/>
      <c r="R39" s="59"/>
      <c r="S39" s="25"/>
      <c r="T39" s="25"/>
      <c r="U39" s="26"/>
      <c r="V39" s="27"/>
      <c r="W39" s="20">
        <f t="shared" si="2"/>
        <v>0</v>
      </c>
      <c r="X39" s="102"/>
      <c r="Y39" s="107">
        <f t="shared" si="3"/>
        <v>0</v>
      </c>
      <c r="Z39" s="70"/>
      <c r="AA39" s="50"/>
      <c r="AB39" s="51"/>
      <c r="AC39" s="51"/>
      <c r="AD39" s="110"/>
      <c r="AE39" s="67">
        <f t="shared" si="4"/>
        <v>0</v>
      </c>
      <c r="AF39" s="114">
        <f t="shared" si="5"/>
        <v>0</v>
      </c>
      <c r="AG39" s="141"/>
    </row>
    <row r="40" spans="1:33" x14ac:dyDescent="0.2">
      <c r="A40" s="16" t="s">
        <v>43</v>
      </c>
      <c r="B40" s="83"/>
      <c r="C40" s="80"/>
      <c r="D40" s="14"/>
      <c r="E40" s="12"/>
      <c r="F40" s="12"/>
      <c r="G40" s="13"/>
      <c r="H40" s="15"/>
      <c r="I40" s="11">
        <f t="shared" si="0"/>
        <v>0</v>
      </c>
      <c r="J40" s="91"/>
      <c r="K40" s="61"/>
      <c r="L40" s="62"/>
      <c r="M40" s="62"/>
      <c r="N40" s="63"/>
      <c r="O40" s="63"/>
      <c r="P40" s="11">
        <f t="shared" si="1"/>
        <v>0</v>
      </c>
      <c r="Q40" s="94"/>
      <c r="R40" s="59"/>
      <c r="S40" s="25"/>
      <c r="T40" s="25"/>
      <c r="U40" s="26"/>
      <c r="V40" s="27"/>
      <c r="W40" s="20">
        <f t="shared" si="2"/>
        <v>0</v>
      </c>
      <c r="X40" s="102"/>
      <c r="Y40" s="107">
        <f t="shared" si="3"/>
        <v>0</v>
      </c>
      <c r="Z40" s="70"/>
      <c r="AA40" s="50"/>
      <c r="AB40" s="51"/>
      <c r="AC40" s="51"/>
      <c r="AD40" s="110"/>
      <c r="AE40" s="67">
        <f t="shared" si="4"/>
        <v>0</v>
      </c>
      <c r="AF40" s="114">
        <f t="shared" si="5"/>
        <v>0</v>
      </c>
      <c r="AG40" s="141"/>
    </row>
    <row r="41" spans="1:33" x14ac:dyDescent="0.2">
      <c r="A41" s="16" t="s">
        <v>44</v>
      </c>
      <c r="B41" s="83"/>
      <c r="C41" s="80"/>
      <c r="D41" s="14"/>
      <c r="E41" s="12"/>
      <c r="F41" s="12"/>
      <c r="G41" s="13"/>
      <c r="H41" s="15"/>
      <c r="I41" s="11">
        <f t="shared" si="0"/>
        <v>0</v>
      </c>
      <c r="J41" s="91"/>
      <c r="K41" s="61"/>
      <c r="L41" s="62"/>
      <c r="M41" s="62"/>
      <c r="N41" s="63"/>
      <c r="O41" s="63"/>
      <c r="P41" s="11">
        <f t="shared" si="1"/>
        <v>0</v>
      </c>
      <c r="Q41" s="94"/>
      <c r="R41" s="59"/>
      <c r="S41" s="25"/>
      <c r="T41" s="25"/>
      <c r="U41" s="26"/>
      <c r="V41" s="27"/>
      <c r="W41" s="20">
        <f t="shared" si="2"/>
        <v>0</v>
      </c>
      <c r="X41" s="102"/>
      <c r="Y41" s="107">
        <f t="shared" si="3"/>
        <v>0</v>
      </c>
      <c r="Z41" s="70"/>
      <c r="AA41" s="50"/>
      <c r="AB41" s="51"/>
      <c r="AC41" s="51"/>
      <c r="AD41" s="110"/>
      <c r="AE41" s="67">
        <f t="shared" si="4"/>
        <v>0</v>
      </c>
      <c r="AF41" s="114">
        <f t="shared" si="5"/>
        <v>0</v>
      </c>
      <c r="AG41" s="141"/>
    </row>
    <row r="42" spans="1:33" x14ac:dyDescent="0.2">
      <c r="A42" s="16" t="s">
        <v>45</v>
      </c>
      <c r="B42" s="83"/>
      <c r="C42" s="80"/>
      <c r="D42" s="14"/>
      <c r="E42" s="12"/>
      <c r="F42" s="12"/>
      <c r="G42" s="13"/>
      <c r="H42" s="15"/>
      <c r="I42" s="11">
        <f t="shared" si="0"/>
        <v>0</v>
      </c>
      <c r="J42" s="91"/>
      <c r="K42" s="61"/>
      <c r="L42" s="62"/>
      <c r="M42" s="62"/>
      <c r="N42" s="63"/>
      <c r="O42" s="63"/>
      <c r="P42" s="11">
        <f t="shared" si="1"/>
        <v>0</v>
      </c>
      <c r="Q42" s="94"/>
      <c r="R42" s="59"/>
      <c r="S42" s="25"/>
      <c r="T42" s="25"/>
      <c r="U42" s="26"/>
      <c r="V42" s="27"/>
      <c r="W42" s="20">
        <f t="shared" si="2"/>
        <v>0</v>
      </c>
      <c r="X42" s="102"/>
      <c r="Y42" s="107">
        <f t="shared" si="3"/>
        <v>0</v>
      </c>
      <c r="Z42" s="70"/>
      <c r="AA42" s="50"/>
      <c r="AB42" s="51"/>
      <c r="AC42" s="51"/>
      <c r="AD42" s="110"/>
      <c r="AE42" s="67">
        <f t="shared" si="4"/>
        <v>0</v>
      </c>
      <c r="AF42" s="114">
        <f t="shared" si="5"/>
        <v>0</v>
      </c>
      <c r="AG42" s="141"/>
    </row>
    <row r="43" spans="1:33" x14ac:dyDescent="0.2">
      <c r="A43" s="16" t="s">
        <v>46</v>
      </c>
      <c r="B43" s="83"/>
      <c r="C43" s="80"/>
      <c r="D43" s="14"/>
      <c r="E43" s="12"/>
      <c r="F43" s="12"/>
      <c r="G43" s="13"/>
      <c r="H43" s="15"/>
      <c r="I43" s="11">
        <f t="shared" si="0"/>
        <v>0</v>
      </c>
      <c r="J43" s="91"/>
      <c r="K43" s="61"/>
      <c r="L43" s="62"/>
      <c r="M43" s="62"/>
      <c r="N43" s="63"/>
      <c r="O43" s="63"/>
      <c r="P43" s="11">
        <f t="shared" si="1"/>
        <v>0</v>
      </c>
      <c r="Q43" s="94"/>
      <c r="R43" s="59"/>
      <c r="S43" s="25"/>
      <c r="T43" s="25"/>
      <c r="U43" s="26"/>
      <c r="V43" s="27"/>
      <c r="W43" s="20">
        <f t="shared" si="2"/>
        <v>0</v>
      </c>
      <c r="X43" s="102"/>
      <c r="Y43" s="107">
        <f t="shared" si="3"/>
        <v>0</v>
      </c>
      <c r="Z43" s="70"/>
      <c r="AA43" s="50"/>
      <c r="AB43" s="51"/>
      <c r="AC43" s="51"/>
      <c r="AD43" s="52"/>
      <c r="AE43" s="67">
        <f t="shared" si="4"/>
        <v>0</v>
      </c>
      <c r="AF43" s="114">
        <f t="shared" si="5"/>
        <v>0</v>
      </c>
      <c r="AG43" s="141"/>
    </row>
    <row r="44" spans="1:33" x14ac:dyDescent="0.2">
      <c r="A44" s="16" t="s">
        <v>47</v>
      </c>
      <c r="B44" s="78"/>
      <c r="C44" s="56"/>
      <c r="D44" s="14"/>
      <c r="E44" s="12"/>
      <c r="F44" s="12"/>
      <c r="G44" s="13"/>
      <c r="H44" s="15"/>
      <c r="I44" s="11">
        <f t="shared" si="0"/>
        <v>0</v>
      </c>
      <c r="J44" s="91"/>
      <c r="K44" s="61"/>
      <c r="L44" s="62"/>
      <c r="M44" s="62"/>
      <c r="N44" s="63"/>
      <c r="O44" s="63"/>
      <c r="P44" s="11">
        <f t="shared" si="1"/>
        <v>0</v>
      </c>
      <c r="Q44" s="94"/>
      <c r="R44" s="59"/>
      <c r="S44" s="25"/>
      <c r="T44" s="25"/>
      <c r="U44" s="26"/>
      <c r="V44" s="27"/>
      <c r="W44" s="20">
        <f t="shared" si="2"/>
        <v>0</v>
      </c>
      <c r="X44" s="102"/>
      <c r="Y44" s="107">
        <f t="shared" si="3"/>
        <v>0</v>
      </c>
      <c r="Z44" s="70"/>
      <c r="AA44" s="50"/>
      <c r="AB44" s="51"/>
      <c r="AC44" s="51"/>
      <c r="AD44" s="52"/>
      <c r="AE44" s="67">
        <f t="shared" si="4"/>
        <v>0</v>
      </c>
      <c r="AF44" s="114">
        <f>(AE44+Y44+P44+I44)/4</f>
        <v>0</v>
      </c>
      <c r="AG44" s="141"/>
    </row>
    <row r="45" spans="1:33" ht="15" x14ac:dyDescent="0.25">
      <c r="A45" s="16" t="s">
        <v>48</v>
      </c>
      <c r="B45" s="73"/>
      <c r="C45" s="6"/>
      <c r="D45" s="14"/>
      <c r="E45" s="12"/>
      <c r="F45" s="12"/>
      <c r="G45" s="13"/>
      <c r="H45" s="15"/>
      <c r="I45" s="11">
        <f t="shared" si="0"/>
        <v>0</v>
      </c>
      <c r="J45" s="91"/>
      <c r="K45" s="61"/>
      <c r="L45" s="62"/>
      <c r="M45" s="62"/>
      <c r="N45" s="63"/>
      <c r="O45" s="63"/>
      <c r="P45" s="11">
        <f t="shared" si="1"/>
        <v>0</v>
      </c>
      <c r="Q45" s="94"/>
      <c r="R45" s="59"/>
      <c r="S45" s="25"/>
      <c r="T45" s="25"/>
      <c r="U45" s="26"/>
      <c r="V45" s="27"/>
      <c r="W45" s="20">
        <f t="shared" si="2"/>
        <v>0</v>
      </c>
      <c r="X45" s="102"/>
      <c r="Y45" s="107">
        <f t="shared" si="3"/>
        <v>0</v>
      </c>
      <c r="Z45" s="70"/>
      <c r="AA45" s="50"/>
      <c r="AB45" s="51"/>
      <c r="AC45" s="51"/>
      <c r="AD45" s="52"/>
      <c r="AE45" s="67">
        <f t="shared" si="4"/>
        <v>0</v>
      </c>
      <c r="AF45" s="114">
        <f t="shared" si="5"/>
        <v>0</v>
      </c>
      <c r="AG45" s="141"/>
    </row>
    <row r="46" spans="1:33" ht="15.75" thickBot="1" x14ac:dyDescent="0.3">
      <c r="A46" s="16" t="s">
        <v>49</v>
      </c>
      <c r="B46" s="73"/>
      <c r="C46" s="6"/>
      <c r="D46" s="14"/>
      <c r="E46" s="12"/>
      <c r="F46" s="12"/>
      <c r="G46" s="13"/>
      <c r="H46" s="15"/>
      <c r="I46" s="43">
        <f t="shared" si="0"/>
        <v>0</v>
      </c>
      <c r="J46" s="92"/>
      <c r="K46" s="61"/>
      <c r="L46" s="65"/>
      <c r="M46" s="65"/>
      <c r="N46" s="66"/>
      <c r="O46" s="66"/>
      <c r="P46" s="43">
        <f t="shared" si="1"/>
        <v>0</v>
      </c>
      <c r="Q46" s="95"/>
      <c r="R46" s="60"/>
      <c r="S46" s="44"/>
      <c r="T46" s="44"/>
      <c r="U46" s="44"/>
      <c r="V46" s="45"/>
      <c r="W46" s="46">
        <f t="shared" si="2"/>
        <v>0</v>
      </c>
      <c r="X46" s="103"/>
      <c r="Y46" s="107">
        <f t="shared" si="3"/>
        <v>0</v>
      </c>
      <c r="Z46" s="70"/>
      <c r="AA46" s="50"/>
      <c r="AB46" s="51"/>
      <c r="AC46" s="51"/>
      <c r="AD46" s="52"/>
      <c r="AE46" s="67">
        <f t="shared" si="4"/>
        <v>0</v>
      </c>
      <c r="AF46" s="114">
        <f t="shared" si="5"/>
        <v>0</v>
      </c>
      <c r="AG46" s="142"/>
    </row>
    <row r="47" spans="1:33" ht="21.75" customHeight="1" x14ac:dyDescent="0.2">
      <c r="A47" s="3" t="s">
        <v>17</v>
      </c>
      <c r="B47" s="163" t="s">
        <v>21</v>
      </c>
      <c r="C47" s="164"/>
      <c r="D47" s="246" t="s">
        <v>64</v>
      </c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8"/>
    </row>
    <row r="48" spans="1:33" ht="17.25" customHeight="1" x14ac:dyDescent="0.2">
      <c r="A48" s="129"/>
      <c r="B48" s="279" t="s">
        <v>75</v>
      </c>
      <c r="C48" s="280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1"/>
    </row>
    <row r="49" spans="1:31" ht="13.5" customHeight="1" thickBot="1" x14ac:dyDescent="0.25">
      <c r="A49" s="274" t="s">
        <v>67</v>
      </c>
      <c r="B49" s="275"/>
      <c r="C49" s="276"/>
      <c r="D49" s="252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4"/>
    </row>
    <row r="50" spans="1:31" ht="16.5" customHeight="1" x14ac:dyDescent="0.25">
      <c r="A50" s="57"/>
      <c r="B50" s="281" t="s">
        <v>57</v>
      </c>
      <c r="C50" s="281"/>
    </row>
    <row r="51" spans="1:31" x14ac:dyDescent="0.2">
      <c r="A51" s="278" t="s">
        <v>69</v>
      </c>
      <c r="B51" s="278"/>
      <c r="C51" s="278"/>
    </row>
    <row r="52" spans="1:31" x14ac:dyDescent="0.2">
      <c r="A52" s="282" t="s">
        <v>68</v>
      </c>
      <c r="B52" s="283"/>
      <c r="C52" s="284"/>
    </row>
    <row r="53" spans="1:31" x14ac:dyDescent="0.2">
      <c r="A53" s="277" t="s">
        <v>70</v>
      </c>
      <c r="B53" s="277"/>
      <c r="C53" s="277"/>
    </row>
    <row r="54" spans="1:31" x14ac:dyDescent="0.2">
      <c r="A54" s="221" t="s">
        <v>72</v>
      </c>
      <c r="B54" s="221"/>
      <c r="C54" s="221"/>
    </row>
    <row r="55" spans="1:31" x14ac:dyDescent="0.2">
      <c r="A55" s="143" t="s">
        <v>74</v>
      </c>
      <c r="B55" s="143"/>
      <c r="C55" s="143"/>
      <c r="D55" s="82"/>
      <c r="E55" s="82"/>
    </row>
  </sheetData>
  <sheetProtection algorithmName="SHA-512" hashValue="2soIl25YYrVHbwXXVMH/7f4maxGM3VmtdfM9qhkj1VOllXBZmJEtLFwH9gDeo4miopaJPqCXuZfNwwlb1D56fA==" saltValue="nIiLd6zEm69WZP4PMb968w==" spinCount="100000" sheet="1" formatCells="0" formatColumns="0" formatRows="0" insertColumns="0" insertRows="0" insertHyperlinks="0" deleteColumns="0" deleteRows="0" sort="0" autoFilter="0" pivotTables="0"/>
  <mergeCells count="61">
    <mergeCell ref="AG9:AG13"/>
    <mergeCell ref="AF9:AF13"/>
    <mergeCell ref="Q9:Q13"/>
    <mergeCell ref="J9:J13"/>
    <mergeCell ref="X9:X13"/>
    <mergeCell ref="W9:W13"/>
    <mergeCell ref="V9:V13"/>
    <mergeCell ref="Y9:Y13"/>
    <mergeCell ref="D47:AE49"/>
    <mergeCell ref="A9:C9"/>
    <mergeCell ref="D9:D13"/>
    <mergeCell ref="E9:E13"/>
    <mergeCell ref="F9:F13"/>
    <mergeCell ref="A11:C13"/>
    <mergeCell ref="M9:M13"/>
    <mergeCell ref="T9:T13"/>
    <mergeCell ref="N9:N13"/>
    <mergeCell ref="O9:O13"/>
    <mergeCell ref="P9:P13"/>
    <mergeCell ref="R9:R13"/>
    <mergeCell ref="S9:S13"/>
    <mergeCell ref="L9:L13"/>
    <mergeCell ref="Z8:AE8"/>
    <mergeCell ref="Z9:Z13"/>
    <mergeCell ref="AA9:AA13"/>
    <mergeCell ref="AB9:AB13"/>
    <mergeCell ref="AD9:AD13"/>
    <mergeCell ref="AE9:AE13"/>
    <mergeCell ref="AC9:AC13"/>
    <mergeCell ref="A8:C8"/>
    <mergeCell ref="M1:W1"/>
    <mergeCell ref="M2:W2"/>
    <mergeCell ref="A3:W3"/>
    <mergeCell ref="A6:C6"/>
    <mergeCell ref="A7:C7"/>
    <mergeCell ref="A5:W5"/>
    <mergeCell ref="D6:W6"/>
    <mergeCell ref="D7:W7"/>
    <mergeCell ref="A4:E4"/>
    <mergeCell ref="F4:W4"/>
    <mergeCell ref="A1:L1"/>
    <mergeCell ref="A2:L2"/>
    <mergeCell ref="D8:J8"/>
    <mergeCell ref="K8:Q8"/>
    <mergeCell ref="R8:Y8"/>
    <mergeCell ref="A55:C55"/>
    <mergeCell ref="A14:C14"/>
    <mergeCell ref="A49:C49"/>
    <mergeCell ref="U9:U13"/>
    <mergeCell ref="A53:C53"/>
    <mergeCell ref="A51:C51"/>
    <mergeCell ref="B47:C47"/>
    <mergeCell ref="B48:C48"/>
    <mergeCell ref="B50:C50"/>
    <mergeCell ref="A52:C52"/>
    <mergeCell ref="G9:G13"/>
    <mergeCell ref="H9:H13"/>
    <mergeCell ref="I9:I13"/>
    <mergeCell ref="K9:K13"/>
    <mergeCell ref="A54:C54"/>
    <mergeCell ref="A10:C10"/>
  </mergeCells>
  <pageMargins left="0.7" right="0.7" top="0.75" bottom="0.75" header="0.3" footer="0.3"/>
  <pageSetup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CE858-4ED9-4143-A3CA-E14C451D3AD6}">
  <dimension ref="A1:AJ54"/>
  <sheetViews>
    <sheetView zoomScale="110" zoomScaleNormal="110" workbookViewId="0">
      <selection activeCell="D47" sqref="D47:AE49"/>
    </sheetView>
  </sheetViews>
  <sheetFormatPr baseColWidth="10" defaultRowHeight="12.75" x14ac:dyDescent="0.2"/>
  <cols>
    <col min="1" max="1" width="3.140625" customWidth="1"/>
    <col min="2" max="2" width="17.140625" customWidth="1"/>
    <col min="3" max="3" width="15.85546875" customWidth="1"/>
    <col min="4" max="4" width="6.5703125" customWidth="1"/>
    <col min="5" max="5" width="7.140625" customWidth="1"/>
    <col min="6" max="6" width="4.28515625" customWidth="1"/>
    <col min="7" max="7" width="4.7109375" customWidth="1"/>
    <col min="8" max="8" width="5" customWidth="1"/>
    <col min="9" max="10" width="4.140625" customWidth="1"/>
    <col min="11" max="11" width="6.7109375" customWidth="1"/>
    <col min="12" max="12" width="7.140625" customWidth="1"/>
    <col min="13" max="13" width="4.140625" customWidth="1"/>
    <col min="14" max="14" width="4.5703125" customWidth="1"/>
    <col min="15" max="15" width="5.7109375" customWidth="1"/>
    <col min="16" max="16" width="5.42578125" customWidth="1"/>
    <col min="17" max="17" width="4.28515625" customWidth="1"/>
    <col min="18" max="18" width="0.7109375" customWidth="1"/>
    <col min="19" max="19" width="0.85546875" customWidth="1"/>
    <col min="20" max="20" width="0.5703125" customWidth="1"/>
    <col min="21" max="21" width="0.85546875" customWidth="1"/>
    <col min="22" max="22" width="0.5703125" customWidth="1"/>
    <col min="23" max="23" width="0.85546875" customWidth="1"/>
    <col min="24" max="25" width="4.140625" customWidth="1"/>
    <col min="26" max="26" width="5.28515625" customWidth="1"/>
    <col min="27" max="27" width="5" customWidth="1"/>
    <col min="28" max="29" width="4.85546875" customWidth="1"/>
    <col min="30" max="30" width="4.140625" customWidth="1"/>
    <col min="31" max="31" width="4.7109375" customWidth="1"/>
    <col min="32" max="32" width="4.5703125" customWidth="1"/>
    <col min="33" max="33" width="5.28515625" customWidth="1"/>
  </cols>
  <sheetData>
    <row r="1" spans="1:36" x14ac:dyDescent="0.2">
      <c r="A1" s="174" t="s">
        <v>25</v>
      </c>
      <c r="B1" s="175"/>
      <c r="C1" s="176"/>
      <c r="D1" s="176"/>
      <c r="E1" s="176"/>
      <c r="F1" s="176"/>
      <c r="G1" s="176"/>
      <c r="H1" s="176"/>
      <c r="I1" s="176"/>
      <c r="J1" s="176"/>
      <c r="K1" s="176"/>
      <c r="L1" s="177"/>
      <c r="M1" s="197" t="s">
        <v>18</v>
      </c>
      <c r="N1" s="198"/>
      <c r="O1" s="198"/>
      <c r="P1" s="198"/>
      <c r="Q1" s="198"/>
      <c r="R1" s="198"/>
      <c r="S1" s="198"/>
      <c r="T1" s="198"/>
      <c r="U1" s="198"/>
      <c r="V1" s="198"/>
      <c r="W1" s="199"/>
      <c r="X1" s="96"/>
      <c r="Y1" s="96"/>
    </row>
    <row r="2" spans="1:36" ht="13.5" thickBot="1" x14ac:dyDescent="0.25">
      <c r="A2" s="184" t="s">
        <v>11</v>
      </c>
      <c r="B2" s="185"/>
      <c r="C2" s="186"/>
      <c r="D2" s="186"/>
      <c r="E2" s="186"/>
      <c r="F2" s="186"/>
      <c r="G2" s="186"/>
      <c r="H2" s="186"/>
      <c r="I2" s="186"/>
      <c r="J2" s="186"/>
      <c r="K2" s="186"/>
      <c r="L2" s="187"/>
      <c r="M2" s="194" t="s">
        <v>83</v>
      </c>
      <c r="N2" s="195"/>
      <c r="O2" s="195"/>
      <c r="P2" s="195"/>
      <c r="Q2" s="195"/>
      <c r="R2" s="195"/>
      <c r="S2" s="195"/>
      <c r="T2" s="195"/>
      <c r="U2" s="195"/>
      <c r="V2" s="195"/>
      <c r="W2" s="196"/>
      <c r="X2" s="97"/>
      <c r="Y2" s="97"/>
    </row>
    <row r="3" spans="1:36" ht="15" customHeight="1" thickBot="1" x14ac:dyDescent="0.25">
      <c r="A3" s="191" t="s">
        <v>52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3"/>
      <c r="X3" s="104"/>
      <c r="Y3" s="104"/>
    </row>
    <row r="4" spans="1:36" ht="15" customHeight="1" thickBot="1" x14ac:dyDescent="0.25">
      <c r="A4" s="188" t="s">
        <v>20</v>
      </c>
      <c r="B4" s="189"/>
      <c r="C4" s="189"/>
      <c r="D4" s="189"/>
      <c r="E4" s="190"/>
      <c r="F4" s="200" t="s">
        <v>61</v>
      </c>
      <c r="G4" s="201"/>
      <c r="H4" s="201"/>
      <c r="I4" s="201"/>
      <c r="J4" s="201"/>
      <c r="K4" s="201"/>
      <c r="L4" s="201"/>
      <c r="M4" s="201"/>
      <c r="N4" s="201"/>
      <c r="O4" s="201"/>
      <c r="P4" s="201"/>
      <c r="Q4" s="201"/>
      <c r="R4" s="201"/>
      <c r="S4" s="201"/>
      <c r="T4" s="201"/>
      <c r="U4" s="201"/>
      <c r="V4" s="201"/>
      <c r="W4" s="202"/>
      <c r="X4" s="105"/>
      <c r="Y4" s="105"/>
    </row>
    <row r="5" spans="1:36" ht="32.25" customHeight="1" thickBot="1" x14ac:dyDescent="0.25">
      <c r="A5" s="203" t="s">
        <v>76</v>
      </c>
      <c r="B5" s="204"/>
      <c r="C5" s="204"/>
      <c r="D5" s="204"/>
      <c r="E5" s="204"/>
      <c r="F5" s="204"/>
      <c r="G5" s="204"/>
      <c r="H5" s="204"/>
      <c r="I5" s="204"/>
      <c r="J5" s="204"/>
      <c r="K5" s="204"/>
      <c r="L5" s="204"/>
      <c r="M5" s="204"/>
      <c r="N5" s="204"/>
      <c r="O5" s="204"/>
      <c r="P5" s="204"/>
      <c r="Q5" s="204"/>
      <c r="R5" s="204"/>
      <c r="S5" s="204"/>
      <c r="T5" s="204"/>
      <c r="U5" s="204"/>
      <c r="V5" s="204"/>
      <c r="W5" s="205"/>
      <c r="X5" s="98"/>
      <c r="Y5" s="98"/>
    </row>
    <row r="6" spans="1:36" ht="18" customHeight="1" thickBot="1" x14ac:dyDescent="0.25">
      <c r="A6" s="181" t="s">
        <v>85</v>
      </c>
      <c r="B6" s="182"/>
      <c r="C6" s="183"/>
      <c r="D6" s="206" t="s">
        <v>87</v>
      </c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  <c r="R6" s="207"/>
      <c r="S6" s="207"/>
      <c r="T6" s="207"/>
      <c r="U6" s="207"/>
      <c r="V6" s="207"/>
      <c r="W6" s="208"/>
      <c r="X6" s="99"/>
      <c r="Y6" s="99"/>
    </row>
    <row r="7" spans="1:36" ht="21.75" customHeight="1" thickBot="1" x14ac:dyDescent="0.25">
      <c r="A7" s="295" t="s">
        <v>86</v>
      </c>
      <c r="B7" s="296"/>
      <c r="C7" s="297"/>
      <c r="D7" s="209" t="s">
        <v>51</v>
      </c>
      <c r="E7" s="210"/>
      <c r="F7" s="210"/>
      <c r="G7" s="210"/>
      <c r="H7" s="210"/>
      <c r="I7" s="210"/>
      <c r="J7" s="210"/>
      <c r="K7" s="210"/>
      <c r="L7" s="210"/>
      <c r="M7" s="210"/>
      <c r="N7" s="210"/>
      <c r="O7" s="210"/>
      <c r="P7" s="210"/>
      <c r="Q7" s="210"/>
      <c r="R7" s="210"/>
      <c r="S7" s="210"/>
      <c r="T7" s="210"/>
      <c r="U7" s="210"/>
      <c r="V7" s="210"/>
      <c r="W7" s="211"/>
      <c r="X7" s="100"/>
      <c r="Y7" s="100"/>
    </row>
    <row r="8" spans="1:36" ht="52.5" customHeight="1" thickBot="1" x14ac:dyDescent="0.25">
      <c r="A8" s="222" t="s">
        <v>54</v>
      </c>
      <c r="B8" s="223"/>
      <c r="C8" s="224"/>
      <c r="D8" s="240" t="s">
        <v>192</v>
      </c>
      <c r="E8" s="241"/>
      <c r="F8" s="241"/>
      <c r="G8" s="241"/>
      <c r="H8" s="241"/>
      <c r="I8" s="241"/>
      <c r="J8" s="242"/>
      <c r="K8" s="215" t="s">
        <v>199</v>
      </c>
      <c r="L8" s="216"/>
      <c r="M8" s="216"/>
      <c r="N8" s="216"/>
      <c r="O8" s="216"/>
      <c r="P8" s="216"/>
      <c r="Q8" s="217"/>
      <c r="R8" s="260" t="s">
        <v>84</v>
      </c>
      <c r="S8" s="261"/>
      <c r="T8" s="261"/>
      <c r="U8" s="261"/>
      <c r="V8" s="261"/>
      <c r="W8" s="261"/>
      <c r="X8" s="261"/>
      <c r="Y8" s="262"/>
      <c r="Z8" s="269" t="s">
        <v>205</v>
      </c>
      <c r="AA8" s="270"/>
      <c r="AB8" s="270"/>
      <c r="AC8" s="270"/>
      <c r="AD8" s="270"/>
      <c r="AE8" s="271"/>
    </row>
    <row r="9" spans="1:36" ht="15" customHeight="1" x14ac:dyDescent="0.2">
      <c r="A9" s="225" t="s">
        <v>55</v>
      </c>
      <c r="B9" s="226"/>
      <c r="C9" s="227"/>
      <c r="D9" s="218" t="s">
        <v>194</v>
      </c>
      <c r="E9" s="218" t="s">
        <v>23</v>
      </c>
      <c r="F9" s="218" t="s">
        <v>24</v>
      </c>
      <c r="G9" s="237" t="s">
        <v>60</v>
      </c>
      <c r="H9" s="218" t="s">
        <v>193</v>
      </c>
      <c r="I9" s="160" t="s">
        <v>22</v>
      </c>
      <c r="J9" s="243" t="s">
        <v>77</v>
      </c>
      <c r="K9" s="212" t="s">
        <v>194</v>
      </c>
      <c r="L9" s="151" t="s">
        <v>23</v>
      </c>
      <c r="M9" s="151" t="s">
        <v>24</v>
      </c>
      <c r="N9" s="151" t="s">
        <v>60</v>
      </c>
      <c r="O9" s="151" t="s">
        <v>193</v>
      </c>
      <c r="P9" s="160" t="s">
        <v>22</v>
      </c>
      <c r="Q9" s="243" t="s">
        <v>77</v>
      </c>
      <c r="R9" s="154"/>
      <c r="S9" s="154"/>
      <c r="T9" s="154"/>
      <c r="U9" s="154"/>
      <c r="V9" s="154"/>
      <c r="W9" s="157" t="s">
        <v>22</v>
      </c>
      <c r="X9" s="257" t="s">
        <v>78</v>
      </c>
      <c r="Y9" s="263" t="s">
        <v>79</v>
      </c>
      <c r="Z9" s="146" t="s">
        <v>204</v>
      </c>
      <c r="AA9" s="146" t="s">
        <v>200</v>
      </c>
      <c r="AB9" s="146" t="s">
        <v>201</v>
      </c>
      <c r="AC9" s="146" t="s">
        <v>202</v>
      </c>
      <c r="AD9" s="146" t="s">
        <v>203</v>
      </c>
      <c r="AE9" s="266" t="s">
        <v>22</v>
      </c>
      <c r="AF9" s="288" t="s">
        <v>59</v>
      </c>
      <c r="AG9" s="290" t="s">
        <v>81</v>
      </c>
    </row>
    <row r="10" spans="1:36" ht="16.5" thickBot="1" x14ac:dyDescent="0.25">
      <c r="A10" s="149" t="s">
        <v>19</v>
      </c>
      <c r="B10" s="150"/>
      <c r="C10" s="150"/>
      <c r="D10" s="219"/>
      <c r="E10" s="219"/>
      <c r="F10" s="219"/>
      <c r="G10" s="238"/>
      <c r="H10" s="219"/>
      <c r="I10" s="161"/>
      <c r="J10" s="244"/>
      <c r="K10" s="213"/>
      <c r="L10" s="152"/>
      <c r="M10" s="152"/>
      <c r="N10" s="152"/>
      <c r="O10" s="152"/>
      <c r="P10" s="161"/>
      <c r="Q10" s="244"/>
      <c r="R10" s="155"/>
      <c r="S10" s="155"/>
      <c r="T10" s="155"/>
      <c r="U10" s="155"/>
      <c r="V10" s="155"/>
      <c r="W10" s="158"/>
      <c r="X10" s="258"/>
      <c r="Y10" s="264"/>
      <c r="Z10" s="147"/>
      <c r="AA10" s="147"/>
      <c r="AB10" s="147"/>
      <c r="AC10" s="147"/>
      <c r="AD10" s="147"/>
      <c r="AE10" s="267"/>
      <c r="AF10" s="289"/>
      <c r="AG10" s="291"/>
    </row>
    <row r="11" spans="1:36" ht="25.5" customHeight="1" x14ac:dyDescent="0.2">
      <c r="A11" s="228" t="s">
        <v>10</v>
      </c>
      <c r="B11" s="229"/>
      <c r="C11" s="230"/>
      <c r="D11" s="219"/>
      <c r="E11" s="219"/>
      <c r="F11" s="219"/>
      <c r="G11" s="238"/>
      <c r="H11" s="219"/>
      <c r="I11" s="161"/>
      <c r="J11" s="244"/>
      <c r="K11" s="213"/>
      <c r="L11" s="152"/>
      <c r="M11" s="152"/>
      <c r="N11" s="152"/>
      <c r="O11" s="152"/>
      <c r="P11" s="161"/>
      <c r="Q11" s="244"/>
      <c r="R11" s="155"/>
      <c r="S11" s="155"/>
      <c r="T11" s="155"/>
      <c r="U11" s="155"/>
      <c r="V11" s="155"/>
      <c r="W11" s="158"/>
      <c r="X11" s="258"/>
      <c r="Y11" s="264"/>
      <c r="Z11" s="147"/>
      <c r="AA11" s="147"/>
      <c r="AB11" s="147"/>
      <c r="AC11" s="147"/>
      <c r="AD11" s="147"/>
      <c r="AE11" s="267"/>
      <c r="AF11" s="289"/>
      <c r="AG11" s="291"/>
    </row>
    <row r="12" spans="1:36" ht="51.75" customHeight="1" x14ac:dyDescent="0.2">
      <c r="A12" s="231"/>
      <c r="B12" s="232"/>
      <c r="C12" s="233"/>
      <c r="D12" s="219"/>
      <c r="E12" s="219"/>
      <c r="F12" s="219"/>
      <c r="G12" s="238"/>
      <c r="H12" s="219"/>
      <c r="I12" s="161"/>
      <c r="J12" s="244"/>
      <c r="K12" s="213"/>
      <c r="L12" s="152"/>
      <c r="M12" s="152"/>
      <c r="N12" s="152"/>
      <c r="O12" s="152"/>
      <c r="P12" s="161"/>
      <c r="Q12" s="244"/>
      <c r="R12" s="155"/>
      <c r="S12" s="155"/>
      <c r="T12" s="155"/>
      <c r="U12" s="155"/>
      <c r="V12" s="155"/>
      <c r="W12" s="158"/>
      <c r="X12" s="258"/>
      <c r="Y12" s="264"/>
      <c r="Z12" s="147"/>
      <c r="AA12" s="147"/>
      <c r="AB12" s="147"/>
      <c r="AC12" s="147"/>
      <c r="AD12" s="147"/>
      <c r="AE12" s="267"/>
      <c r="AF12" s="289"/>
      <c r="AG12" s="291"/>
      <c r="AH12" s="108"/>
      <c r="AI12" s="108"/>
      <c r="AJ12" s="108"/>
    </row>
    <row r="13" spans="1:36" ht="76.5" customHeight="1" thickBot="1" x14ac:dyDescent="0.25">
      <c r="A13" s="234"/>
      <c r="B13" s="235"/>
      <c r="C13" s="236"/>
      <c r="D13" s="220"/>
      <c r="E13" s="220"/>
      <c r="F13" s="220"/>
      <c r="G13" s="239"/>
      <c r="H13" s="220"/>
      <c r="I13" s="162"/>
      <c r="J13" s="245"/>
      <c r="K13" s="214"/>
      <c r="L13" s="153"/>
      <c r="M13" s="153"/>
      <c r="N13" s="153"/>
      <c r="O13" s="153"/>
      <c r="P13" s="162"/>
      <c r="Q13" s="245"/>
      <c r="R13" s="156"/>
      <c r="S13" s="156"/>
      <c r="T13" s="156"/>
      <c r="U13" s="156"/>
      <c r="V13" s="156"/>
      <c r="W13" s="159"/>
      <c r="X13" s="259"/>
      <c r="Y13" s="265"/>
      <c r="Z13" s="148"/>
      <c r="AA13" s="148"/>
      <c r="AB13" s="148"/>
      <c r="AC13" s="148"/>
      <c r="AD13" s="148"/>
      <c r="AE13" s="268"/>
      <c r="AF13" s="289"/>
      <c r="AG13" s="291"/>
      <c r="AH13" s="108"/>
      <c r="AI13" s="108"/>
      <c r="AJ13" s="108"/>
    </row>
    <row r="14" spans="1:36" ht="13.5" thickBot="1" x14ac:dyDescent="0.25">
      <c r="A14" s="171" t="s">
        <v>9</v>
      </c>
      <c r="B14" s="172"/>
      <c r="C14" s="173"/>
      <c r="D14" s="33">
        <v>8</v>
      </c>
      <c r="E14" s="33">
        <v>5</v>
      </c>
      <c r="F14" s="33">
        <v>3</v>
      </c>
      <c r="G14" s="34">
        <v>2</v>
      </c>
      <c r="H14" s="34">
        <v>2</v>
      </c>
      <c r="I14" s="28" t="s">
        <v>8</v>
      </c>
      <c r="J14" s="88"/>
      <c r="K14" s="33">
        <v>8</v>
      </c>
      <c r="L14" s="33">
        <v>5</v>
      </c>
      <c r="M14" s="33">
        <v>3</v>
      </c>
      <c r="N14" s="34">
        <v>2</v>
      </c>
      <c r="O14" s="34">
        <v>2</v>
      </c>
      <c r="P14" s="30" t="s">
        <v>8</v>
      </c>
      <c r="Q14" s="89"/>
      <c r="R14" s="33"/>
      <c r="S14" s="33"/>
      <c r="T14" s="33"/>
      <c r="U14" s="34"/>
      <c r="V14" s="34"/>
      <c r="W14" s="31" t="s">
        <v>8</v>
      </c>
      <c r="X14" s="68"/>
      <c r="Y14" s="68"/>
      <c r="Z14" s="33">
        <v>4</v>
      </c>
      <c r="AA14" s="34">
        <v>6</v>
      </c>
      <c r="AB14" s="34">
        <v>4</v>
      </c>
      <c r="AC14" s="34">
        <v>4</v>
      </c>
      <c r="AD14" s="34">
        <v>2</v>
      </c>
      <c r="AE14" s="68" t="s">
        <v>8</v>
      </c>
      <c r="AF14" s="289"/>
      <c r="AG14" s="291"/>
    </row>
    <row r="15" spans="1:36" x14ac:dyDescent="0.2">
      <c r="A15" s="75" t="s">
        <v>0</v>
      </c>
      <c r="B15" s="74" t="s">
        <v>62</v>
      </c>
      <c r="C15" s="77" t="s">
        <v>63</v>
      </c>
      <c r="D15" s="7" t="s">
        <v>12</v>
      </c>
      <c r="E15" s="5" t="s">
        <v>13</v>
      </c>
      <c r="F15" s="10" t="s">
        <v>14</v>
      </c>
      <c r="G15" s="8" t="s">
        <v>15</v>
      </c>
      <c r="H15" s="9" t="s">
        <v>16</v>
      </c>
      <c r="I15" s="29"/>
      <c r="J15" s="90"/>
      <c r="K15" s="22" t="s">
        <v>12</v>
      </c>
      <c r="L15" s="23" t="s">
        <v>13</v>
      </c>
      <c r="M15" s="23" t="s">
        <v>14</v>
      </c>
      <c r="N15" s="24" t="s">
        <v>15</v>
      </c>
      <c r="O15" s="24" t="s">
        <v>16</v>
      </c>
      <c r="P15" s="21"/>
      <c r="Q15" s="93"/>
      <c r="R15" s="35" t="s">
        <v>12</v>
      </c>
      <c r="S15" s="36" t="s">
        <v>13</v>
      </c>
      <c r="T15" s="37" t="s">
        <v>14</v>
      </c>
      <c r="U15" s="38" t="s">
        <v>15</v>
      </c>
      <c r="V15" s="39" t="s">
        <v>16</v>
      </c>
      <c r="W15" s="32"/>
      <c r="X15" s="101"/>
      <c r="Y15" s="106"/>
      <c r="Z15" s="47" t="s">
        <v>12</v>
      </c>
      <c r="AA15" s="48" t="s">
        <v>13</v>
      </c>
      <c r="AB15" s="48" t="s">
        <v>14</v>
      </c>
      <c r="AC15" s="72" t="s">
        <v>15</v>
      </c>
      <c r="AD15" s="49" t="s">
        <v>16</v>
      </c>
      <c r="AE15" s="69"/>
      <c r="AF15" s="113"/>
      <c r="AG15" s="111"/>
    </row>
    <row r="16" spans="1:36" x14ac:dyDescent="0.2">
      <c r="A16" s="86" t="s">
        <v>1</v>
      </c>
      <c r="B16" s="87" t="s">
        <v>159</v>
      </c>
      <c r="C16" s="80" t="s">
        <v>160</v>
      </c>
      <c r="D16" s="14">
        <v>5</v>
      </c>
      <c r="E16" s="12">
        <v>4</v>
      </c>
      <c r="F16" s="12">
        <v>1</v>
      </c>
      <c r="G16" s="13">
        <v>2</v>
      </c>
      <c r="H16" s="124"/>
      <c r="I16" s="11">
        <f>(H16+G16+F16+E16+D16)</f>
        <v>12</v>
      </c>
      <c r="J16" s="91"/>
      <c r="K16" s="61">
        <v>3.5</v>
      </c>
      <c r="L16" s="62">
        <v>2</v>
      </c>
      <c r="M16" s="131"/>
      <c r="N16" s="63">
        <v>1.5</v>
      </c>
      <c r="O16" s="132"/>
      <c r="P16" s="11">
        <f>(O16+N16+M16+L16+K16)</f>
        <v>7</v>
      </c>
      <c r="Q16" s="94"/>
      <c r="R16" s="59"/>
      <c r="S16" s="25"/>
      <c r="T16" s="25"/>
      <c r="U16" s="26"/>
      <c r="V16" s="27"/>
      <c r="W16" s="20">
        <f>(V16+U16+T16+S16+R16)</f>
        <v>0</v>
      </c>
      <c r="X16" s="102">
        <v>16</v>
      </c>
      <c r="Y16" s="107">
        <f>(X16+W16)</f>
        <v>16</v>
      </c>
      <c r="Z16" s="70">
        <v>1</v>
      </c>
      <c r="AA16" s="50">
        <v>6</v>
      </c>
      <c r="AB16" s="51">
        <v>1</v>
      </c>
      <c r="AC16" s="51">
        <v>4</v>
      </c>
      <c r="AD16" s="51">
        <v>2</v>
      </c>
      <c r="AE16" s="67">
        <f>(AD16+AB16+AA16+Z16+AC16)</f>
        <v>14</v>
      </c>
      <c r="AF16" s="114">
        <f>(AE16+Y16+P16+I16)/4</f>
        <v>12.25</v>
      </c>
      <c r="AG16" s="141"/>
    </row>
    <row r="17" spans="1:33" x14ac:dyDescent="0.2">
      <c r="A17" s="84" t="s">
        <v>2</v>
      </c>
      <c r="B17" s="87" t="s">
        <v>161</v>
      </c>
      <c r="C17" s="80" t="s">
        <v>162</v>
      </c>
      <c r="D17" s="14">
        <v>0.5</v>
      </c>
      <c r="E17" s="123"/>
      <c r="F17" s="123"/>
      <c r="G17" s="13">
        <v>0.5</v>
      </c>
      <c r="H17" s="124"/>
      <c r="I17" s="11">
        <f t="shared" ref="I17:I46" si="0">(H17+G17+F17+E17+D17)</f>
        <v>1</v>
      </c>
      <c r="J17" s="91">
        <v>11</v>
      </c>
      <c r="K17" s="61">
        <v>0.5</v>
      </c>
      <c r="L17" s="131"/>
      <c r="M17" s="62"/>
      <c r="N17" s="63">
        <v>0.5</v>
      </c>
      <c r="O17" s="132"/>
      <c r="P17" s="11">
        <f t="shared" ref="P17:P46" si="1">(O17+N17+M17+L17+K17)</f>
        <v>1</v>
      </c>
      <c r="Q17" s="94">
        <v>11</v>
      </c>
      <c r="R17" s="59"/>
      <c r="S17" s="25"/>
      <c r="T17" s="25"/>
      <c r="U17" s="26"/>
      <c r="V17" s="27"/>
      <c r="W17" s="20">
        <f t="shared" ref="W17:W46" si="2">(V17+U17+T17+S17+R17)</f>
        <v>0</v>
      </c>
      <c r="X17" s="102">
        <v>17</v>
      </c>
      <c r="Y17" s="107">
        <f t="shared" ref="Y17:Y46" si="3">(X17+W17)</f>
        <v>17</v>
      </c>
      <c r="Z17" s="70">
        <v>1</v>
      </c>
      <c r="AA17" s="50">
        <v>6</v>
      </c>
      <c r="AB17" s="51">
        <v>1</v>
      </c>
      <c r="AC17" s="51">
        <v>4</v>
      </c>
      <c r="AD17" s="51">
        <v>2</v>
      </c>
      <c r="AE17" s="67">
        <f t="shared" ref="AE17:AE45" si="4">(AD17+AB17+AA17+Z17+AC17)</f>
        <v>14</v>
      </c>
      <c r="AF17" s="114">
        <f t="shared" ref="AF17:AF45" si="5">(AE17+Y17+P17+I17)/4</f>
        <v>8.25</v>
      </c>
      <c r="AG17" s="141">
        <f>(AE17+Y17+Q17+J17)/4</f>
        <v>13.25</v>
      </c>
    </row>
    <row r="18" spans="1:33" x14ac:dyDescent="0.2">
      <c r="A18" s="84" t="s">
        <v>3</v>
      </c>
      <c r="B18" s="87" t="s">
        <v>206</v>
      </c>
      <c r="C18" s="80" t="s">
        <v>207</v>
      </c>
      <c r="D18" s="125"/>
      <c r="E18" s="126"/>
      <c r="F18" s="126"/>
      <c r="G18" s="127"/>
      <c r="H18" s="128"/>
      <c r="I18" s="11">
        <f t="shared" si="0"/>
        <v>0</v>
      </c>
      <c r="J18" s="91"/>
      <c r="K18" s="133"/>
      <c r="L18" s="131"/>
      <c r="M18" s="131"/>
      <c r="N18" s="132"/>
      <c r="O18" s="132"/>
      <c r="P18" s="11">
        <f t="shared" si="1"/>
        <v>0</v>
      </c>
      <c r="Q18" s="94">
        <v>10</v>
      </c>
      <c r="R18" s="59"/>
      <c r="S18" s="25"/>
      <c r="T18" s="25"/>
      <c r="U18" s="26"/>
      <c r="V18" s="27"/>
      <c r="W18" s="20">
        <f t="shared" si="2"/>
        <v>0</v>
      </c>
      <c r="X18" s="102">
        <v>15</v>
      </c>
      <c r="Y18" s="107">
        <f t="shared" si="3"/>
        <v>15</v>
      </c>
      <c r="Z18" s="70">
        <v>1</v>
      </c>
      <c r="AA18" s="50">
        <v>6</v>
      </c>
      <c r="AB18" s="51">
        <v>2</v>
      </c>
      <c r="AC18" s="51">
        <v>4</v>
      </c>
      <c r="AD18" s="51">
        <v>2</v>
      </c>
      <c r="AE18" s="67">
        <f t="shared" si="4"/>
        <v>15</v>
      </c>
      <c r="AF18" s="114">
        <f t="shared" si="5"/>
        <v>7.5</v>
      </c>
      <c r="AG18" s="141">
        <f>(AE18+Y18+Q18+I18)/4</f>
        <v>10</v>
      </c>
    </row>
    <row r="19" spans="1:33" x14ac:dyDescent="0.2">
      <c r="A19" s="84" t="s">
        <v>4</v>
      </c>
      <c r="B19" s="87" t="s">
        <v>163</v>
      </c>
      <c r="C19" s="80" t="s">
        <v>164</v>
      </c>
      <c r="D19" s="14">
        <v>4</v>
      </c>
      <c r="E19" s="12">
        <v>2.5</v>
      </c>
      <c r="F19" s="12">
        <v>1.5</v>
      </c>
      <c r="G19" s="13">
        <v>2</v>
      </c>
      <c r="H19" s="124"/>
      <c r="I19" s="11">
        <f t="shared" si="0"/>
        <v>10</v>
      </c>
      <c r="J19" s="91"/>
      <c r="K19" s="61">
        <v>3.5</v>
      </c>
      <c r="L19" s="62">
        <v>1.5</v>
      </c>
      <c r="M19" s="131"/>
      <c r="N19" s="63">
        <v>1</v>
      </c>
      <c r="O19" s="132"/>
      <c r="P19" s="11">
        <f t="shared" si="1"/>
        <v>6</v>
      </c>
      <c r="Q19" s="94">
        <v>4</v>
      </c>
      <c r="R19" s="59"/>
      <c r="S19" s="25"/>
      <c r="T19" s="25"/>
      <c r="U19" s="26"/>
      <c r="V19" s="27"/>
      <c r="W19" s="20">
        <f t="shared" si="2"/>
        <v>0</v>
      </c>
      <c r="X19" s="102">
        <v>15</v>
      </c>
      <c r="Y19" s="107">
        <f t="shared" si="3"/>
        <v>15</v>
      </c>
      <c r="Z19" s="70">
        <v>1</v>
      </c>
      <c r="AA19" s="50">
        <v>6</v>
      </c>
      <c r="AB19" s="51">
        <v>2</v>
      </c>
      <c r="AC19" s="51">
        <v>4</v>
      </c>
      <c r="AD19" s="51">
        <v>2</v>
      </c>
      <c r="AE19" s="67">
        <f t="shared" si="4"/>
        <v>15</v>
      </c>
      <c r="AF19" s="114">
        <f t="shared" si="5"/>
        <v>11.5</v>
      </c>
      <c r="AG19" s="141">
        <f>(AE19+Y19+Q19+I19)/4</f>
        <v>11</v>
      </c>
    </row>
    <row r="20" spans="1:33" x14ac:dyDescent="0.2">
      <c r="A20" s="85" t="s">
        <v>5</v>
      </c>
      <c r="B20" s="87" t="s">
        <v>165</v>
      </c>
      <c r="C20" s="80" t="s">
        <v>166</v>
      </c>
      <c r="D20" s="14">
        <v>8</v>
      </c>
      <c r="E20" s="12">
        <v>5</v>
      </c>
      <c r="F20" s="12">
        <v>3</v>
      </c>
      <c r="G20" s="13">
        <v>2</v>
      </c>
      <c r="H20" s="15">
        <v>1</v>
      </c>
      <c r="I20" s="11">
        <f t="shared" si="0"/>
        <v>19</v>
      </c>
      <c r="J20" s="91"/>
      <c r="K20" s="61">
        <v>4</v>
      </c>
      <c r="L20" s="62">
        <v>2.5</v>
      </c>
      <c r="M20" s="62">
        <v>1.5</v>
      </c>
      <c r="N20" s="63">
        <v>2</v>
      </c>
      <c r="O20" s="63">
        <v>1</v>
      </c>
      <c r="P20" s="11">
        <f t="shared" si="1"/>
        <v>11</v>
      </c>
      <c r="Q20" s="94"/>
      <c r="R20" s="59"/>
      <c r="S20" s="25"/>
      <c r="T20" s="25"/>
      <c r="U20" s="26"/>
      <c r="V20" s="27"/>
      <c r="W20" s="20">
        <f t="shared" si="2"/>
        <v>0</v>
      </c>
      <c r="X20" s="102">
        <v>18</v>
      </c>
      <c r="Y20" s="107">
        <f t="shared" si="3"/>
        <v>18</v>
      </c>
      <c r="Z20" s="70">
        <v>1</v>
      </c>
      <c r="AA20" s="50">
        <v>6</v>
      </c>
      <c r="AB20" s="51">
        <v>1</v>
      </c>
      <c r="AC20" s="51">
        <v>4</v>
      </c>
      <c r="AD20" s="51">
        <v>2</v>
      </c>
      <c r="AE20" s="67">
        <f t="shared" si="4"/>
        <v>14</v>
      </c>
      <c r="AF20" s="114">
        <f t="shared" si="5"/>
        <v>15.5</v>
      </c>
      <c r="AG20" s="141">
        <f>(AE20+Y20+P20+I20)/4</f>
        <v>15.5</v>
      </c>
    </row>
    <row r="21" spans="1:33" x14ac:dyDescent="0.2">
      <c r="A21" s="85" t="s">
        <v>6</v>
      </c>
      <c r="B21" s="87" t="s">
        <v>80</v>
      </c>
      <c r="C21" s="80" t="s">
        <v>167</v>
      </c>
      <c r="D21" s="14">
        <v>0.5</v>
      </c>
      <c r="E21" s="123"/>
      <c r="F21" s="123"/>
      <c r="G21" s="13">
        <v>0.5</v>
      </c>
      <c r="H21" s="124"/>
      <c r="I21" s="11">
        <f t="shared" si="0"/>
        <v>1</v>
      </c>
      <c r="J21" s="91">
        <v>6</v>
      </c>
      <c r="K21" s="61">
        <v>4</v>
      </c>
      <c r="L21" s="62">
        <v>2.5</v>
      </c>
      <c r="M21" s="62">
        <v>1.5</v>
      </c>
      <c r="N21" s="63">
        <v>2</v>
      </c>
      <c r="O21" s="132"/>
      <c r="P21" s="11">
        <f t="shared" si="1"/>
        <v>10</v>
      </c>
      <c r="Q21" s="94"/>
      <c r="R21" s="59"/>
      <c r="S21" s="25"/>
      <c r="T21" s="25"/>
      <c r="U21" s="26"/>
      <c r="V21" s="27"/>
      <c r="W21" s="20">
        <f t="shared" si="2"/>
        <v>0</v>
      </c>
      <c r="X21" s="102">
        <v>15</v>
      </c>
      <c r="Y21" s="107">
        <f t="shared" si="3"/>
        <v>15</v>
      </c>
      <c r="Z21" s="70">
        <v>1</v>
      </c>
      <c r="AA21" s="50">
        <v>6</v>
      </c>
      <c r="AB21" s="51">
        <v>2</v>
      </c>
      <c r="AC21" s="51">
        <v>4</v>
      </c>
      <c r="AD21" s="51">
        <v>2</v>
      </c>
      <c r="AE21" s="67">
        <f t="shared" si="4"/>
        <v>15</v>
      </c>
      <c r="AF21" s="114">
        <f t="shared" si="5"/>
        <v>10.25</v>
      </c>
      <c r="AG21" s="141">
        <f>(AE21+Y21+P21+J21)/4</f>
        <v>11.5</v>
      </c>
    </row>
    <row r="22" spans="1:33" x14ac:dyDescent="0.2">
      <c r="A22" s="85" t="s">
        <v>7</v>
      </c>
      <c r="B22" s="87" t="s">
        <v>168</v>
      </c>
      <c r="C22" s="80" t="s">
        <v>169</v>
      </c>
      <c r="D22" s="14">
        <v>4.5</v>
      </c>
      <c r="E22" s="12">
        <v>2.5</v>
      </c>
      <c r="F22" s="12">
        <v>1.5</v>
      </c>
      <c r="G22" s="13">
        <v>2</v>
      </c>
      <c r="H22" s="15">
        <v>1</v>
      </c>
      <c r="I22" s="11">
        <f t="shared" si="0"/>
        <v>11.5</v>
      </c>
      <c r="J22" s="91"/>
      <c r="K22" s="61">
        <v>8</v>
      </c>
      <c r="L22" s="62">
        <v>5</v>
      </c>
      <c r="M22" s="62">
        <v>3</v>
      </c>
      <c r="N22" s="63">
        <v>2</v>
      </c>
      <c r="O22" s="63">
        <v>2</v>
      </c>
      <c r="P22" s="11">
        <f t="shared" si="1"/>
        <v>20</v>
      </c>
      <c r="Q22" s="94"/>
      <c r="R22" s="59"/>
      <c r="S22" s="25"/>
      <c r="T22" s="25"/>
      <c r="U22" s="26"/>
      <c r="V22" s="27"/>
      <c r="W22" s="20">
        <f t="shared" si="2"/>
        <v>0</v>
      </c>
      <c r="X22" s="102">
        <v>18</v>
      </c>
      <c r="Y22" s="107">
        <f t="shared" si="3"/>
        <v>18</v>
      </c>
      <c r="Z22" s="70">
        <v>2</v>
      </c>
      <c r="AA22" s="50">
        <v>6</v>
      </c>
      <c r="AB22" s="51">
        <v>2</v>
      </c>
      <c r="AC22" s="51">
        <v>4</v>
      </c>
      <c r="AD22" s="110">
        <v>2</v>
      </c>
      <c r="AE22" s="67">
        <f t="shared" si="4"/>
        <v>16</v>
      </c>
      <c r="AF22" s="114">
        <f t="shared" si="5"/>
        <v>16.375</v>
      </c>
      <c r="AG22" s="141"/>
    </row>
    <row r="23" spans="1:33" x14ac:dyDescent="0.2">
      <c r="A23" s="85" t="s">
        <v>26</v>
      </c>
      <c r="B23" s="87" t="s">
        <v>170</v>
      </c>
      <c r="C23" s="80" t="s">
        <v>171</v>
      </c>
      <c r="D23" s="14">
        <v>1.5</v>
      </c>
      <c r="E23" s="12">
        <v>0.5</v>
      </c>
      <c r="F23" s="123"/>
      <c r="G23" s="13">
        <v>2</v>
      </c>
      <c r="H23" s="124"/>
      <c r="I23" s="11">
        <f t="shared" si="0"/>
        <v>4</v>
      </c>
      <c r="J23" s="91">
        <v>11</v>
      </c>
      <c r="K23" s="61">
        <v>3.5</v>
      </c>
      <c r="L23" s="62">
        <v>1.5</v>
      </c>
      <c r="M23" s="131"/>
      <c r="N23" s="63">
        <v>1</v>
      </c>
      <c r="O23" s="132"/>
      <c r="P23" s="11">
        <f t="shared" si="1"/>
        <v>6</v>
      </c>
      <c r="Q23" s="94">
        <v>11</v>
      </c>
      <c r="R23" s="59"/>
      <c r="S23" s="25"/>
      <c r="T23" s="25"/>
      <c r="U23" s="26"/>
      <c r="V23" s="27"/>
      <c r="W23" s="20">
        <f t="shared" si="2"/>
        <v>0</v>
      </c>
      <c r="X23" s="102">
        <v>16</v>
      </c>
      <c r="Y23" s="107">
        <f t="shared" si="3"/>
        <v>16</v>
      </c>
      <c r="Z23" s="70">
        <v>1</v>
      </c>
      <c r="AA23" s="50">
        <v>6</v>
      </c>
      <c r="AB23" s="51">
        <v>1</v>
      </c>
      <c r="AC23" s="51">
        <v>4</v>
      </c>
      <c r="AD23" s="51">
        <v>2</v>
      </c>
      <c r="AE23" s="67">
        <f t="shared" si="4"/>
        <v>14</v>
      </c>
      <c r="AF23" s="114">
        <f t="shared" si="5"/>
        <v>10</v>
      </c>
      <c r="AG23" s="141">
        <f>(AE23+Y23+Q23+J23)/4</f>
        <v>13</v>
      </c>
    </row>
    <row r="24" spans="1:33" x14ac:dyDescent="0.2">
      <c r="A24" s="85" t="s">
        <v>27</v>
      </c>
      <c r="B24" s="87" t="s">
        <v>172</v>
      </c>
      <c r="C24" s="80" t="s">
        <v>173</v>
      </c>
      <c r="D24" s="14">
        <v>0.5</v>
      </c>
      <c r="E24" s="123"/>
      <c r="F24" s="123"/>
      <c r="G24" s="13">
        <v>0.5</v>
      </c>
      <c r="H24" s="124"/>
      <c r="I24" s="11">
        <f t="shared" si="0"/>
        <v>1</v>
      </c>
      <c r="J24" s="91"/>
      <c r="K24" s="61">
        <v>0.5</v>
      </c>
      <c r="L24" s="131"/>
      <c r="M24" s="62"/>
      <c r="N24" s="63">
        <v>0.5</v>
      </c>
      <c r="O24" s="132"/>
      <c r="P24" s="11">
        <f t="shared" si="1"/>
        <v>1</v>
      </c>
      <c r="Q24" s="94">
        <v>4</v>
      </c>
      <c r="R24" s="59"/>
      <c r="S24" s="25"/>
      <c r="T24" s="25"/>
      <c r="U24" s="26"/>
      <c r="V24" s="27"/>
      <c r="W24" s="20">
        <f t="shared" si="2"/>
        <v>0</v>
      </c>
      <c r="X24" s="102">
        <v>17</v>
      </c>
      <c r="Y24" s="107">
        <f t="shared" si="3"/>
        <v>17</v>
      </c>
      <c r="Z24" s="70">
        <v>1</v>
      </c>
      <c r="AA24" s="50">
        <v>6</v>
      </c>
      <c r="AB24" s="51">
        <v>1</v>
      </c>
      <c r="AC24" s="51">
        <v>4</v>
      </c>
      <c r="AD24" s="51">
        <v>2</v>
      </c>
      <c r="AE24" s="67">
        <f t="shared" si="4"/>
        <v>14</v>
      </c>
      <c r="AF24" s="114">
        <f t="shared" si="5"/>
        <v>8.25</v>
      </c>
      <c r="AG24" s="141">
        <f>(AE24+Y24+Q24+I24)/4</f>
        <v>9</v>
      </c>
    </row>
    <row r="25" spans="1:33" x14ac:dyDescent="0.2">
      <c r="A25" s="85" t="s">
        <v>28</v>
      </c>
      <c r="B25" s="87" t="s">
        <v>174</v>
      </c>
      <c r="C25" s="80" t="s">
        <v>175</v>
      </c>
      <c r="D25" s="14">
        <v>5</v>
      </c>
      <c r="E25" s="12">
        <v>4</v>
      </c>
      <c r="F25" s="12">
        <v>1.5</v>
      </c>
      <c r="G25" s="13">
        <v>2</v>
      </c>
      <c r="H25" s="15">
        <v>1</v>
      </c>
      <c r="I25" s="11">
        <f t="shared" si="0"/>
        <v>13.5</v>
      </c>
      <c r="J25" s="91"/>
      <c r="K25" s="61">
        <v>4</v>
      </c>
      <c r="L25" s="62">
        <v>2.5</v>
      </c>
      <c r="M25" s="62">
        <v>1.5</v>
      </c>
      <c r="N25" s="63">
        <v>2</v>
      </c>
      <c r="O25" s="63">
        <v>1</v>
      </c>
      <c r="P25" s="11">
        <f t="shared" si="1"/>
        <v>11</v>
      </c>
      <c r="Q25" s="94"/>
      <c r="R25" s="59"/>
      <c r="S25" s="25"/>
      <c r="T25" s="25"/>
      <c r="U25" s="26"/>
      <c r="V25" s="27"/>
      <c r="W25" s="20">
        <f t="shared" si="2"/>
        <v>0</v>
      </c>
      <c r="X25" s="102">
        <v>16</v>
      </c>
      <c r="Y25" s="107">
        <f t="shared" si="3"/>
        <v>16</v>
      </c>
      <c r="Z25" s="70">
        <v>1</v>
      </c>
      <c r="AA25" s="50">
        <v>6</v>
      </c>
      <c r="AB25" s="51">
        <v>2</v>
      </c>
      <c r="AC25" s="51">
        <v>4</v>
      </c>
      <c r="AD25" s="51">
        <v>2</v>
      </c>
      <c r="AE25" s="67">
        <f t="shared" si="4"/>
        <v>15</v>
      </c>
      <c r="AF25" s="114">
        <f t="shared" si="5"/>
        <v>13.875</v>
      </c>
      <c r="AG25" s="141"/>
    </row>
    <row r="26" spans="1:33" x14ac:dyDescent="0.2">
      <c r="A26" s="85" t="s">
        <v>29</v>
      </c>
      <c r="B26" s="87" t="s">
        <v>176</v>
      </c>
      <c r="C26" s="80" t="s">
        <v>177</v>
      </c>
      <c r="D26" s="125"/>
      <c r="E26" s="126"/>
      <c r="F26" s="126"/>
      <c r="G26" s="127"/>
      <c r="H26" s="128"/>
      <c r="I26" s="11">
        <f t="shared" si="0"/>
        <v>0</v>
      </c>
      <c r="J26" s="91"/>
      <c r="K26" s="134"/>
      <c r="L26" s="127"/>
      <c r="M26" s="127"/>
      <c r="N26" s="135"/>
      <c r="O26" s="135"/>
      <c r="P26" s="11">
        <f t="shared" si="1"/>
        <v>0</v>
      </c>
      <c r="Q26" s="94"/>
      <c r="R26" s="136"/>
      <c r="S26" s="126"/>
      <c r="T26" s="126"/>
      <c r="U26" s="127"/>
      <c r="V26" s="128"/>
      <c r="W26" s="20">
        <f t="shared" si="2"/>
        <v>0</v>
      </c>
      <c r="X26" s="102"/>
      <c r="Y26" s="107">
        <f t="shared" si="3"/>
        <v>0</v>
      </c>
      <c r="Z26" s="136"/>
      <c r="AA26" s="127"/>
      <c r="AB26" s="135"/>
      <c r="AC26" s="135"/>
      <c r="AD26" s="137"/>
      <c r="AE26" s="67">
        <f t="shared" si="4"/>
        <v>0</v>
      </c>
      <c r="AF26" s="114">
        <f t="shared" si="5"/>
        <v>0</v>
      </c>
      <c r="AG26" s="141"/>
    </row>
    <row r="27" spans="1:33" x14ac:dyDescent="0.2">
      <c r="A27" s="85" t="s">
        <v>30</v>
      </c>
      <c r="B27" s="87" t="s">
        <v>178</v>
      </c>
      <c r="C27" s="80" t="s">
        <v>179</v>
      </c>
      <c r="D27" s="14">
        <v>4</v>
      </c>
      <c r="E27" s="12">
        <v>2.5</v>
      </c>
      <c r="F27" s="12">
        <v>1.5</v>
      </c>
      <c r="G27" s="13">
        <v>2</v>
      </c>
      <c r="H27" s="124"/>
      <c r="I27" s="11">
        <f t="shared" si="0"/>
        <v>10</v>
      </c>
      <c r="J27" s="91"/>
      <c r="K27" s="61">
        <v>3</v>
      </c>
      <c r="L27" s="62">
        <v>2</v>
      </c>
      <c r="M27" s="62">
        <v>1</v>
      </c>
      <c r="N27" s="63">
        <v>2</v>
      </c>
      <c r="O27" s="132"/>
      <c r="P27" s="11">
        <f t="shared" si="1"/>
        <v>8</v>
      </c>
      <c r="Q27" s="94">
        <v>11</v>
      </c>
      <c r="R27" s="59"/>
      <c r="S27" s="25"/>
      <c r="T27" s="25"/>
      <c r="U27" s="26"/>
      <c r="V27" s="27"/>
      <c r="W27" s="20">
        <f t="shared" si="2"/>
        <v>0</v>
      </c>
      <c r="X27" s="102">
        <v>16</v>
      </c>
      <c r="Y27" s="107">
        <f t="shared" si="3"/>
        <v>16</v>
      </c>
      <c r="Z27" s="70">
        <v>1</v>
      </c>
      <c r="AA27" s="50">
        <v>6</v>
      </c>
      <c r="AB27" s="51">
        <v>1</v>
      </c>
      <c r="AC27" s="51">
        <v>4</v>
      </c>
      <c r="AD27" s="51">
        <v>2</v>
      </c>
      <c r="AE27" s="67">
        <f t="shared" si="4"/>
        <v>14</v>
      </c>
      <c r="AF27" s="114">
        <f t="shared" si="5"/>
        <v>12</v>
      </c>
      <c r="AG27" s="141">
        <f>(AE27+Y27+Q27+I27)/4</f>
        <v>12.75</v>
      </c>
    </row>
    <row r="28" spans="1:33" x14ac:dyDescent="0.2">
      <c r="A28" s="85" t="s">
        <v>31</v>
      </c>
      <c r="B28" s="87" t="s">
        <v>180</v>
      </c>
      <c r="C28" s="80" t="s">
        <v>181</v>
      </c>
      <c r="D28" s="14">
        <v>6</v>
      </c>
      <c r="E28" s="12">
        <v>4</v>
      </c>
      <c r="F28" s="12">
        <v>1.5</v>
      </c>
      <c r="G28" s="13">
        <v>2</v>
      </c>
      <c r="H28" s="15">
        <v>1</v>
      </c>
      <c r="I28" s="11">
        <f t="shared" si="0"/>
        <v>14.5</v>
      </c>
      <c r="J28" s="91"/>
      <c r="K28" s="61">
        <v>3</v>
      </c>
      <c r="L28" s="62">
        <v>2</v>
      </c>
      <c r="M28" s="131"/>
      <c r="N28" s="63">
        <v>1.5</v>
      </c>
      <c r="O28" s="63">
        <v>0.5</v>
      </c>
      <c r="P28" s="11">
        <f t="shared" si="1"/>
        <v>7</v>
      </c>
      <c r="Q28" s="94">
        <v>15</v>
      </c>
      <c r="R28" s="59"/>
      <c r="S28" s="25"/>
      <c r="T28" s="25"/>
      <c r="U28" s="26"/>
      <c r="V28" s="27"/>
      <c r="W28" s="20">
        <f t="shared" si="2"/>
        <v>0</v>
      </c>
      <c r="X28" s="102">
        <v>16</v>
      </c>
      <c r="Y28" s="107">
        <f t="shared" si="3"/>
        <v>16</v>
      </c>
      <c r="Z28" s="70">
        <v>2</v>
      </c>
      <c r="AA28" s="50">
        <v>6</v>
      </c>
      <c r="AB28" s="51">
        <v>2</v>
      </c>
      <c r="AC28" s="51">
        <v>4</v>
      </c>
      <c r="AD28" s="110">
        <v>2</v>
      </c>
      <c r="AE28" s="67">
        <f t="shared" si="4"/>
        <v>16</v>
      </c>
      <c r="AF28" s="114">
        <f t="shared" si="5"/>
        <v>13.375</v>
      </c>
      <c r="AG28" s="141">
        <f>(AE28+Y28+Q28+I28)/4</f>
        <v>15.375</v>
      </c>
    </row>
    <row r="29" spans="1:33" x14ac:dyDescent="0.2">
      <c r="A29" s="85" t="s">
        <v>32</v>
      </c>
      <c r="B29" s="87" t="s">
        <v>182</v>
      </c>
      <c r="C29" s="80" t="s">
        <v>183</v>
      </c>
      <c r="D29" s="14">
        <v>6</v>
      </c>
      <c r="E29" s="12">
        <v>4</v>
      </c>
      <c r="F29" s="12">
        <v>1.5</v>
      </c>
      <c r="G29" s="13">
        <v>2</v>
      </c>
      <c r="H29" s="124"/>
      <c r="I29" s="11">
        <f t="shared" si="0"/>
        <v>13.5</v>
      </c>
      <c r="J29" s="91"/>
      <c r="K29" s="61">
        <v>8</v>
      </c>
      <c r="L29" s="62">
        <v>5</v>
      </c>
      <c r="M29" s="62">
        <v>3</v>
      </c>
      <c r="N29" s="63">
        <v>2</v>
      </c>
      <c r="O29" s="63">
        <v>2</v>
      </c>
      <c r="P29" s="11">
        <f t="shared" si="1"/>
        <v>20</v>
      </c>
      <c r="Q29" s="94"/>
      <c r="R29" s="59"/>
      <c r="S29" s="25"/>
      <c r="T29" s="25"/>
      <c r="U29" s="26"/>
      <c r="V29" s="27"/>
      <c r="W29" s="20">
        <f t="shared" si="2"/>
        <v>0</v>
      </c>
      <c r="X29" s="102">
        <v>18</v>
      </c>
      <c r="Y29" s="107">
        <f t="shared" si="3"/>
        <v>18</v>
      </c>
      <c r="Z29" s="70">
        <v>2</v>
      </c>
      <c r="AA29" s="50">
        <v>6</v>
      </c>
      <c r="AB29" s="51">
        <v>2</v>
      </c>
      <c r="AC29" s="51">
        <v>4</v>
      </c>
      <c r="AD29" s="110">
        <v>2</v>
      </c>
      <c r="AE29" s="67">
        <f t="shared" si="4"/>
        <v>16</v>
      </c>
      <c r="AF29" s="114">
        <f t="shared" si="5"/>
        <v>16.875</v>
      </c>
      <c r="AG29" s="141"/>
    </row>
    <row r="30" spans="1:33" x14ac:dyDescent="0.2">
      <c r="A30" s="85" t="s">
        <v>33</v>
      </c>
      <c r="B30" s="87" t="s">
        <v>184</v>
      </c>
      <c r="C30" s="80" t="s">
        <v>185</v>
      </c>
      <c r="D30" s="14">
        <v>0.5</v>
      </c>
      <c r="E30" s="123"/>
      <c r="F30" s="123"/>
      <c r="G30" s="13">
        <v>0.5</v>
      </c>
      <c r="H30" s="124"/>
      <c r="I30" s="11">
        <f t="shared" si="0"/>
        <v>1</v>
      </c>
      <c r="J30" s="91">
        <v>9</v>
      </c>
      <c r="K30" s="61">
        <v>3.5</v>
      </c>
      <c r="L30" s="62">
        <v>1.5</v>
      </c>
      <c r="M30" s="131"/>
      <c r="N30" s="63">
        <v>1</v>
      </c>
      <c r="O30" s="132"/>
      <c r="P30" s="11">
        <f t="shared" si="1"/>
        <v>6</v>
      </c>
      <c r="Q30" s="94"/>
      <c r="R30" s="59"/>
      <c r="S30" s="25"/>
      <c r="T30" s="25"/>
      <c r="U30" s="26"/>
      <c r="V30" s="27"/>
      <c r="W30" s="20">
        <f t="shared" si="2"/>
        <v>0</v>
      </c>
      <c r="X30" s="102">
        <v>16</v>
      </c>
      <c r="Y30" s="107">
        <f t="shared" si="3"/>
        <v>16</v>
      </c>
      <c r="Z30" s="70">
        <v>1</v>
      </c>
      <c r="AA30" s="50">
        <v>6</v>
      </c>
      <c r="AB30" s="51">
        <v>1</v>
      </c>
      <c r="AC30" s="51">
        <v>4</v>
      </c>
      <c r="AD30" s="51">
        <v>2</v>
      </c>
      <c r="AE30" s="67">
        <f t="shared" si="4"/>
        <v>14</v>
      </c>
      <c r="AF30" s="114">
        <f t="shared" si="5"/>
        <v>9.25</v>
      </c>
      <c r="AG30" s="141">
        <f>(AE30+Y30+P30+J30)/4</f>
        <v>11.25</v>
      </c>
    </row>
    <row r="31" spans="1:33" x14ac:dyDescent="0.2">
      <c r="A31" s="85" t="s">
        <v>34</v>
      </c>
      <c r="B31" s="87" t="s">
        <v>186</v>
      </c>
      <c r="C31" s="80" t="s">
        <v>187</v>
      </c>
      <c r="D31" s="125"/>
      <c r="E31" s="126"/>
      <c r="F31" s="126"/>
      <c r="G31" s="127"/>
      <c r="H31" s="128"/>
      <c r="I31" s="11">
        <f t="shared" si="0"/>
        <v>0</v>
      </c>
      <c r="J31" s="91"/>
      <c r="K31" s="134"/>
      <c r="L31" s="127"/>
      <c r="M31" s="127"/>
      <c r="N31" s="135"/>
      <c r="O31" s="135"/>
      <c r="P31" s="11">
        <f t="shared" si="1"/>
        <v>0</v>
      </c>
      <c r="Q31" s="94"/>
      <c r="R31" s="59"/>
      <c r="S31" s="25"/>
      <c r="T31" s="25"/>
      <c r="U31" s="26"/>
      <c r="V31" s="27"/>
      <c r="W31" s="20">
        <f t="shared" si="2"/>
        <v>0</v>
      </c>
      <c r="X31" s="102"/>
      <c r="Y31" s="107">
        <f t="shared" si="3"/>
        <v>0</v>
      </c>
      <c r="Z31" s="136"/>
      <c r="AA31" s="127"/>
      <c r="AB31" s="135"/>
      <c r="AC31" s="135"/>
      <c r="AD31" s="137"/>
      <c r="AE31" s="67">
        <f t="shared" si="4"/>
        <v>0</v>
      </c>
      <c r="AF31" s="114">
        <f t="shared" si="5"/>
        <v>0</v>
      </c>
      <c r="AG31" s="141"/>
    </row>
    <row r="32" spans="1:33" x14ac:dyDescent="0.2">
      <c r="A32" s="85" t="s">
        <v>35</v>
      </c>
      <c r="B32" s="87" t="s">
        <v>188</v>
      </c>
      <c r="C32" s="80" t="s">
        <v>189</v>
      </c>
      <c r="D32" s="14">
        <v>0.5</v>
      </c>
      <c r="E32" s="12">
        <v>0.5</v>
      </c>
      <c r="F32" s="123"/>
      <c r="G32" s="13">
        <v>2</v>
      </c>
      <c r="H32" s="124"/>
      <c r="I32" s="11">
        <f t="shared" si="0"/>
        <v>3</v>
      </c>
      <c r="J32" s="91"/>
      <c r="K32" s="134"/>
      <c r="L32" s="127"/>
      <c r="M32" s="127"/>
      <c r="N32" s="135"/>
      <c r="O32" s="135"/>
      <c r="P32" s="11">
        <f t="shared" si="1"/>
        <v>0</v>
      </c>
      <c r="Q32" s="94">
        <v>1</v>
      </c>
      <c r="R32" s="136"/>
      <c r="S32" s="126"/>
      <c r="T32" s="126"/>
      <c r="U32" s="127"/>
      <c r="V32" s="128"/>
      <c r="W32" s="20">
        <f t="shared" si="2"/>
        <v>0</v>
      </c>
      <c r="X32" s="102">
        <v>17</v>
      </c>
      <c r="Y32" s="107">
        <f t="shared" si="3"/>
        <v>17</v>
      </c>
      <c r="Z32" s="136"/>
      <c r="AA32" s="127"/>
      <c r="AB32" s="135"/>
      <c r="AC32" s="135"/>
      <c r="AD32" s="137"/>
      <c r="AE32" s="67">
        <f t="shared" si="4"/>
        <v>0</v>
      </c>
      <c r="AF32" s="114">
        <f t="shared" si="5"/>
        <v>5</v>
      </c>
      <c r="AG32" s="141">
        <f>(AE32+Y32+Q32+I32)/4</f>
        <v>5.25</v>
      </c>
    </row>
    <row r="33" spans="1:33" x14ac:dyDescent="0.2">
      <c r="A33" s="85" t="s">
        <v>36</v>
      </c>
      <c r="B33" s="87" t="s">
        <v>190</v>
      </c>
      <c r="C33" s="80" t="s">
        <v>191</v>
      </c>
      <c r="D33" s="14">
        <v>4.5</v>
      </c>
      <c r="E33" s="12">
        <v>2.5</v>
      </c>
      <c r="F33" s="12">
        <v>1.5</v>
      </c>
      <c r="G33" s="13">
        <v>2</v>
      </c>
      <c r="H33" s="15">
        <v>0.5</v>
      </c>
      <c r="I33" s="11">
        <f t="shared" si="0"/>
        <v>11</v>
      </c>
      <c r="J33" s="91"/>
      <c r="K33" s="61">
        <v>3</v>
      </c>
      <c r="L33" s="62">
        <v>2</v>
      </c>
      <c r="M33" s="62">
        <v>1</v>
      </c>
      <c r="N33" s="63">
        <v>2</v>
      </c>
      <c r="O33" s="132"/>
      <c r="P33" s="11">
        <f t="shared" si="1"/>
        <v>8</v>
      </c>
      <c r="Q33" s="94">
        <v>12</v>
      </c>
      <c r="R33" s="59"/>
      <c r="S33" s="25"/>
      <c r="T33" s="25"/>
      <c r="U33" s="26"/>
      <c r="V33" s="27"/>
      <c r="W33" s="20">
        <f t="shared" si="2"/>
        <v>0</v>
      </c>
      <c r="X33" s="102">
        <v>17</v>
      </c>
      <c r="Y33" s="107">
        <f t="shared" si="3"/>
        <v>17</v>
      </c>
      <c r="Z33" s="70">
        <v>2</v>
      </c>
      <c r="AA33" s="50">
        <v>6</v>
      </c>
      <c r="AB33" s="51">
        <v>2</v>
      </c>
      <c r="AC33" s="51">
        <v>4</v>
      </c>
      <c r="AD33" s="110">
        <v>2</v>
      </c>
      <c r="AE33" s="67">
        <f t="shared" si="4"/>
        <v>16</v>
      </c>
      <c r="AF33" s="114">
        <f t="shared" si="5"/>
        <v>13</v>
      </c>
      <c r="AG33" s="141">
        <f>(AE33+X33+Q33+I33)/4</f>
        <v>14</v>
      </c>
    </row>
    <row r="34" spans="1:33" x14ac:dyDescent="0.2">
      <c r="A34" s="85" t="s">
        <v>37</v>
      </c>
      <c r="B34" s="87"/>
      <c r="C34" s="80"/>
      <c r="D34" s="14"/>
      <c r="E34" s="12"/>
      <c r="F34" s="12"/>
      <c r="G34" s="13"/>
      <c r="H34" s="15"/>
      <c r="I34" s="11">
        <f t="shared" si="0"/>
        <v>0</v>
      </c>
      <c r="J34" s="91"/>
      <c r="K34" s="61"/>
      <c r="L34" s="62"/>
      <c r="M34" s="62"/>
      <c r="N34" s="63"/>
      <c r="O34" s="63"/>
      <c r="P34" s="11">
        <f t="shared" si="1"/>
        <v>0</v>
      </c>
      <c r="Q34" s="94"/>
      <c r="R34" s="59"/>
      <c r="S34" s="25"/>
      <c r="T34" s="25"/>
      <c r="U34" s="26"/>
      <c r="V34" s="27"/>
      <c r="W34" s="20">
        <f t="shared" si="2"/>
        <v>0</v>
      </c>
      <c r="X34" s="102"/>
      <c r="Y34" s="107">
        <f t="shared" si="3"/>
        <v>0</v>
      </c>
      <c r="Z34" s="70"/>
      <c r="AA34" s="50"/>
      <c r="AB34" s="51"/>
      <c r="AC34" s="51"/>
      <c r="AD34" s="110"/>
      <c r="AE34" s="67">
        <f t="shared" si="4"/>
        <v>0</v>
      </c>
      <c r="AF34" s="114">
        <f t="shared" si="5"/>
        <v>0</v>
      </c>
      <c r="AG34" s="141"/>
    </row>
    <row r="35" spans="1:33" x14ac:dyDescent="0.2">
      <c r="A35" s="85" t="s">
        <v>38</v>
      </c>
      <c r="B35" s="87"/>
      <c r="C35" s="80"/>
      <c r="D35" s="14"/>
      <c r="E35" s="12"/>
      <c r="F35" s="12"/>
      <c r="G35" s="13"/>
      <c r="H35" s="15"/>
      <c r="I35" s="11">
        <f t="shared" si="0"/>
        <v>0</v>
      </c>
      <c r="J35" s="91"/>
      <c r="K35" s="61"/>
      <c r="L35" s="62"/>
      <c r="M35" s="62"/>
      <c r="N35" s="63"/>
      <c r="O35" s="63"/>
      <c r="P35" s="11">
        <f t="shared" si="1"/>
        <v>0</v>
      </c>
      <c r="Q35" s="94"/>
      <c r="R35" s="59"/>
      <c r="S35" s="25"/>
      <c r="T35" s="25"/>
      <c r="U35" s="26"/>
      <c r="V35" s="27"/>
      <c r="W35" s="20">
        <f t="shared" si="2"/>
        <v>0</v>
      </c>
      <c r="X35" s="102"/>
      <c r="Y35" s="107">
        <f t="shared" si="3"/>
        <v>0</v>
      </c>
      <c r="Z35" s="70"/>
      <c r="AA35" s="50"/>
      <c r="AB35" s="51"/>
      <c r="AC35" s="51"/>
      <c r="AD35" s="110"/>
      <c r="AE35" s="67">
        <f t="shared" si="4"/>
        <v>0</v>
      </c>
      <c r="AF35" s="114">
        <f t="shared" si="5"/>
        <v>0</v>
      </c>
      <c r="AG35" s="141"/>
    </row>
    <row r="36" spans="1:33" x14ac:dyDescent="0.2">
      <c r="A36" s="85" t="s">
        <v>39</v>
      </c>
      <c r="B36" s="121"/>
      <c r="C36" s="122"/>
      <c r="D36" s="14"/>
      <c r="E36" s="12"/>
      <c r="F36" s="12"/>
      <c r="G36" s="13"/>
      <c r="H36" s="15"/>
      <c r="I36" s="11">
        <f t="shared" si="0"/>
        <v>0</v>
      </c>
      <c r="J36" s="91"/>
      <c r="K36" s="61"/>
      <c r="L36" s="62"/>
      <c r="M36" s="62"/>
      <c r="N36" s="63"/>
      <c r="O36" s="63"/>
      <c r="P36" s="11">
        <f t="shared" si="1"/>
        <v>0</v>
      </c>
      <c r="Q36" s="94"/>
      <c r="R36" s="59"/>
      <c r="S36" s="25"/>
      <c r="T36" s="25"/>
      <c r="U36" s="26"/>
      <c r="V36" s="27"/>
      <c r="W36" s="20">
        <f t="shared" si="2"/>
        <v>0</v>
      </c>
      <c r="X36" s="102"/>
      <c r="Y36" s="107">
        <f t="shared" si="3"/>
        <v>0</v>
      </c>
      <c r="Z36" s="70"/>
      <c r="AA36" s="50"/>
      <c r="AB36" s="51"/>
      <c r="AC36" s="51"/>
      <c r="AD36" s="110"/>
      <c r="AE36" s="67">
        <f t="shared" si="4"/>
        <v>0</v>
      </c>
      <c r="AF36" s="114">
        <f t="shared" si="5"/>
        <v>0</v>
      </c>
      <c r="AG36" s="141"/>
    </row>
    <row r="37" spans="1:33" x14ac:dyDescent="0.2">
      <c r="A37" s="85" t="s">
        <v>40</v>
      </c>
      <c r="B37" s="83"/>
      <c r="C37" s="80"/>
      <c r="D37" s="14"/>
      <c r="E37" s="12"/>
      <c r="F37" s="12"/>
      <c r="G37" s="13"/>
      <c r="H37" s="15"/>
      <c r="I37" s="11">
        <f t="shared" si="0"/>
        <v>0</v>
      </c>
      <c r="J37" s="91"/>
      <c r="K37" s="61"/>
      <c r="L37" s="62"/>
      <c r="M37" s="62"/>
      <c r="N37" s="63"/>
      <c r="O37" s="63"/>
      <c r="P37" s="11">
        <f t="shared" si="1"/>
        <v>0</v>
      </c>
      <c r="Q37" s="94"/>
      <c r="R37" s="59"/>
      <c r="S37" s="25"/>
      <c r="T37" s="25"/>
      <c r="U37" s="26"/>
      <c r="V37" s="27"/>
      <c r="W37" s="20">
        <f t="shared" si="2"/>
        <v>0</v>
      </c>
      <c r="X37" s="102"/>
      <c r="Y37" s="107">
        <f t="shared" si="3"/>
        <v>0</v>
      </c>
      <c r="Z37" s="70"/>
      <c r="AA37" s="50"/>
      <c r="AB37" s="51"/>
      <c r="AC37" s="51"/>
      <c r="AD37" s="110"/>
      <c r="AE37" s="67">
        <f t="shared" si="4"/>
        <v>0</v>
      </c>
      <c r="AF37" s="114">
        <f t="shared" si="5"/>
        <v>0</v>
      </c>
      <c r="AG37" s="141"/>
    </row>
    <row r="38" spans="1:33" x14ac:dyDescent="0.2">
      <c r="A38" s="85" t="s">
        <v>41</v>
      </c>
      <c r="B38" s="83"/>
      <c r="C38" s="80"/>
      <c r="D38" s="14"/>
      <c r="E38" s="12"/>
      <c r="F38" s="12"/>
      <c r="G38" s="13"/>
      <c r="H38" s="15"/>
      <c r="I38" s="11">
        <f t="shared" si="0"/>
        <v>0</v>
      </c>
      <c r="J38" s="91"/>
      <c r="K38" s="61"/>
      <c r="L38" s="62"/>
      <c r="M38" s="62"/>
      <c r="N38" s="63"/>
      <c r="O38" s="63"/>
      <c r="P38" s="11">
        <f t="shared" si="1"/>
        <v>0</v>
      </c>
      <c r="Q38" s="94"/>
      <c r="R38" s="59"/>
      <c r="S38" s="25"/>
      <c r="T38" s="25"/>
      <c r="U38" s="26"/>
      <c r="V38" s="27"/>
      <c r="W38" s="20">
        <f t="shared" si="2"/>
        <v>0</v>
      </c>
      <c r="X38" s="102"/>
      <c r="Y38" s="107">
        <f t="shared" si="3"/>
        <v>0</v>
      </c>
      <c r="Z38" s="70"/>
      <c r="AA38" s="50"/>
      <c r="AB38" s="51"/>
      <c r="AC38" s="51"/>
      <c r="AD38" s="110"/>
      <c r="AE38" s="67">
        <f t="shared" si="4"/>
        <v>0</v>
      </c>
      <c r="AF38" s="114">
        <f t="shared" si="5"/>
        <v>0</v>
      </c>
      <c r="AG38" s="141"/>
    </row>
    <row r="39" spans="1:33" x14ac:dyDescent="0.2">
      <c r="A39" s="85" t="s">
        <v>42</v>
      </c>
      <c r="B39" s="83"/>
      <c r="C39" s="80"/>
      <c r="D39" s="14"/>
      <c r="E39" s="12"/>
      <c r="F39" s="12"/>
      <c r="G39" s="13"/>
      <c r="H39" s="15"/>
      <c r="I39" s="11">
        <f t="shared" si="0"/>
        <v>0</v>
      </c>
      <c r="J39" s="91"/>
      <c r="K39" s="61"/>
      <c r="L39" s="62"/>
      <c r="M39" s="62"/>
      <c r="N39" s="63"/>
      <c r="O39" s="63"/>
      <c r="P39" s="11">
        <f t="shared" si="1"/>
        <v>0</v>
      </c>
      <c r="Q39" s="94"/>
      <c r="R39" s="59"/>
      <c r="S39" s="25"/>
      <c r="T39" s="25"/>
      <c r="U39" s="26"/>
      <c r="V39" s="27"/>
      <c r="W39" s="20">
        <f t="shared" si="2"/>
        <v>0</v>
      </c>
      <c r="X39" s="102"/>
      <c r="Y39" s="107">
        <f t="shared" si="3"/>
        <v>0</v>
      </c>
      <c r="Z39" s="70"/>
      <c r="AA39" s="50"/>
      <c r="AB39" s="51"/>
      <c r="AC39" s="51"/>
      <c r="AD39" s="110"/>
      <c r="AE39" s="67">
        <f t="shared" si="4"/>
        <v>0</v>
      </c>
      <c r="AF39" s="114">
        <f t="shared" si="5"/>
        <v>0</v>
      </c>
      <c r="AG39" s="141"/>
    </row>
    <row r="40" spans="1:33" x14ac:dyDescent="0.2">
      <c r="A40" s="85" t="s">
        <v>43</v>
      </c>
      <c r="B40" s="83"/>
      <c r="C40" s="80"/>
      <c r="D40" s="14"/>
      <c r="E40" s="12"/>
      <c r="F40" s="12"/>
      <c r="G40" s="13"/>
      <c r="H40" s="15"/>
      <c r="I40" s="11">
        <f t="shared" si="0"/>
        <v>0</v>
      </c>
      <c r="J40" s="91"/>
      <c r="K40" s="61"/>
      <c r="L40" s="62"/>
      <c r="M40" s="62"/>
      <c r="N40" s="63"/>
      <c r="O40" s="63"/>
      <c r="P40" s="11">
        <f t="shared" si="1"/>
        <v>0</v>
      </c>
      <c r="Q40" s="94"/>
      <c r="R40" s="59"/>
      <c r="S40" s="25"/>
      <c r="T40" s="25"/>
      <c r="U40" s="26"/>
      <c r="V40" s="27"/>
      <c r="W40" s="20">
        <f t="shared" si="2"/>
        <v>0</v>
      </c>
      <c r="X40" s="102"/>
      <c r="Y40" s="107">
        <f t="shared" si="3"/>
        <v>0</v>
      </c>
      <c r="Z40" s="70"/>
      <c r="AA40" s="50"/>
      <c r="AB40" s="51"/>
      <c r="AC40" s="51"/>
      <c r="AD40" s="110"/>
      <c r="AE40" s="67">
        <f t="shared" si="4"/>
        <v>0</v>
      </c>
      <c r="AF40" s="114">
        <f t="shared" si="5"/>
        <v>0</v>
      </c>
      <c r="AG40" s="141"/>
    </row>
    <row r="41" spans="1:33" x14ac:dyDescent="0.2">
      <c r="A41" s="16" t="s">
        <v>44</v>
      </c>
      <c r="B41" s="83"/>
      <c r="C41" s="80"/>
      <c r="D41" s="14"/>
      <c r="E41" s="12"/>
      <c r="F41" s="12"/>
      <c r="G41" s="13"/>
      <c r="H41" s="15"/>
      <c r="I41" s="11">
        <f t="shared" si="0"/>
        <v>0</v>
      </c>
      <c r="J41" s="91"/>
      <c r="K41" s="61"/>
      <c r="L41" s="62"/>
      <c r="M41" s="62"/>
      <c r="N41" s="63"/>
      <c r="O41" s="63"/>
      <c r="P41" s="11">
        <f t="shared" si="1"/>
        <v>0</v>
      </c>
      <c r="Q41" s="94"/>
      <c r="R41" s="59"/>
      <c r="S41" s="25"/>
      <c r="T41" s="25"/>
      <c r="U41" s="26"/>
      <c r="V41" s="27"/>
      <c r="W41" s="20">
        <f t="shared" si="2"/>
        <v>0</v>
      </c>
      <c r="X41" s="102"/>
      <c r="Y41" s="107">
        <f t="shared" si="3"/>
        <v>0</v>
      </c>
      <c r="Z41" s="70"/>
      <c r="AA41" s="50"/>
      <c r="AB41" s="51"/>
      <c r="AC41" s="51"/>
      <c r="AD41" s="110"/>
      <c r="AE41" s="67">
        <f t="shared" si="4"/>
        <v>0</v>
      </c>
      <c r="AF41" s="114">
        <f t="shared" si="5"/>
        <v>0</v>
      </c>
      <c r="AG41" s="141"/>
    </row>
    <row r="42" spans="1:33" x14ac:dyDescent="0.2">
      <c r="A42" s="16" t="s">
        <v>45</v>
      </c>
      <c r="B42" s="83"/>
      <c r="C42" s="80"/>
      <c r="D42" s="14"/>
      <c r="E42" s="12"/>
      <c r="F42" s="12"/>
      <c r="G42" s="13"/>
      <c r="H42" s="15"/>
      <c r="I42" s="11">
        <f t="shared" si="0"/>
        <v>0</v>
      </c>
      <c r="J42" s="91"/>
      <c r="K42" s="61"/>
      <c r="L42" s="62"/>
      <c r="M42" s="62"/>
      <c r="N42" s="63"/>
      <c r="O42" s="63"/>
      <c r="P42" s="11">
        <f t="shared" si="1"/>
        <v>0</v>
      </c>
      <c r="Q42" s="94"/>
      <c r="R42" s="59"/>
      <c r="S42" s="25"/>
      <c r="T42" s="25"/>
      <c r="U42" s="26"/>
      <c r="V42" s="27"/>
      <c r="W42" s="20">
        <f t="shared" si="2"/>
        <v>0</v>
      </c>
      <c r="X42" s="102"/>
      <c r="Y42" s="107">
        <f t="shared" si="3"/>
        <v>0</v>
      </c>
      <c r="Z42" s="70"/>
      <c r="AA42" s="50"/>
      <c r="AB42" s="51"/>
      <c r="AC42" s="51"/>
      <c r="AD42" s="110"/>
      <c r="AE42" s="67">
        <f t="shared" si="4"/>
        <v>0</v>
      </c>
      <c r="AF42" s="114">
        <f t="shared" si="5"/>
        <v>0</v>
      </c>
      <c r="AG42" s="141"/>
    </row>
    <row r="43" spans="1:33" x14ac:dyDescent="0.2">
      <c r="A43" s="16" t="s">
        <v>46</v>
      </c>
      <c r="B43" s="83"/>
      <c r="C43" s="80"/>
      <c r="D43" s="14"/>
      <c r="E43" s="12"/>
      <c r="F43" s="12"/>
      <c r="G43" s="13"/>
      <c r="H43" s="15"/>
      <c r="I43" s="11">
        <f t="shared" si="0"/>
        <v>0</v>
      </c>
      <c r="J43" s="91"/>
      <c r="K43" s="61"/>
      <c r="L43" s="62"/>
      <c r="M43" s="62"/>
      <c r="N43" s="63"/>
      <c r="O43" s="63"/>
      <c r="P43" s="11">
        <f t="shared" si="1"/>
        <v>0</v>
      </c>
      <c r="Q43" s="94"/>
      <c r="R43" s="59"/>
      <c r="S43" s="25"/>
      <c r="T43" s="25"/>
      <c r="U43" s="26"/>
      <c r="V43" s="27"/>
      <c r="W43" s="20">
        <f t="shared" si="2"/>
        <v>0</v>
      </c>
      <c r="X43" s="102"/>
      <c r="Y43" s="107">
        <f t="shared" si="3"/>
        <v>0</v>
      </c>
      <c r="Z43" s="70"/>
      <c r="AA43" s="50"/>
      <c r="AB43" s="51"/>
      <c r="AC43" s="51"/>
      <c r="AD43" s="110"/>
      <c r="AE43" s="67">
        <f t="shared" si="4"/>
        <v>0</v>
      </c>
      <c r="AF43" s="114">
        <f t="shared" si="5"/>
        <v>0</v>
      </c>
      <c r="AG43" s="141"/>
    </row>
    <row r="44" spans="1:33" x14ac:dyDescent="0.2">
      <c r="A44" s="16" t="s">
        <v>47</v>
      </c>
      <c r="B44" s="78"/>
      <c r="C44" s="80"/>
      <c r="D44" s="14"/>
      <c r="E44" s="12"/>
      <c r="F44" s="12"/>
      <c r="G44" s="13"/>
      <c r="H44" s="15"/>
      <c r="I44" s="11">
        <f t="shared" si="0"/>
        <v>0</v>
      </c>
      <c r="J44" s="91"/>
      <c r="K44" s="61"/>
      <c r="L44" s="62"/>
      <c r="M44" s="62"/>
      <c r="N44" s="63"/>
      <c r="O44" s="63"/>
      <c r="P44" s="11">
        <f t="shared" si="1"/>
        <v>0</v>
      </c>
      <c r="Q44" s="94"/>
      <c r="R44" s="59"/>
      <c r="S44" s="25"/>
      <c r="T44" s="25"/>
      <c r="U44" s="26"/>
      <c r="V44" s="27"/>
      <c r="W44" s="20">
        <f t="shared" si="2"/>
        <v>0</v>
      </c>
      <c r="X44" s="102"/>
      <c r="Y44" s="107">
        <f t="shared" si="3"/>
        <v>0</v>
      </c>
      <c r="Z44" s="70"/>
      <c r="AA44" s="50"/>
      <c r="AB44" s="51"/>
      <c r="AC44" s="51"/>
      <c r="AD44" s="110"/>
      <c r="AE44" s="67">
        <f t="shared" si="4"/>
        <v>0</v>
      </c>
      <c r="AF44" s="114">
        <f t="shared" si="5"/>
        <v>0</v>
      </c>
      <c r="AG44" s="141"/>
    </row>
    <row r="45" spans="1:33" ht="15" x14ac:dyDescent="0.25">
      <c r="A45" s="16" t="s">
        <v>48</v>
      </c>
      <c r="B45" s="73"/>
      <c r="C45" s="6"/>
      <c r="D45" s="14"/>
      <c r="E45" s="12"/>
      <c r="F45" s="12"/>
      <c r="G45" s="13"/>
      <c r="H45" s="15"/>
      <c r="I45" s="11">
        <f t="shared" si="0"/>
        <v>0</v>
      </c>
      <c r="J45" s="91"/>
      <c r="K45" s="61"/>
      <c r="L45" s="62"/>
      <c r="M45" s="62"/>
      <c r="N45" s="63"/>
      <c r="O45" s="63"/>
      <c r="P45" s="11">
        <f t="shared" si="1"/>
        <v>0</v>
      </c>
      <c r="Q45" s="94"/>
      <c r="R45" s="59"/>
      <c r="S45" s="25"/>
      <c r="T45" s="25"/>
      <c r="U45" s="26"/>
      <c r="V45" s="27"/>
      <c r="W45" s="20">
        <f t="shared" si="2"/>
        <v>0</v>
      </c>
      <c r="X45" s="102"/>
      <c r="Y45" s="107">
        <f t="shared" si="3"/>
        <v>0</v>
      </c>
      <c r="Z45" s="70"/>
      <c r="AA45" s="50"/>
      <c r="AB45" s="51"/>
      <c r="AC45" s="51"/>
      <c r="AD45" s="110"/>
      <c r="AE45" s="67">
        <f t="shared" si="4"/>
        <v>0</v>
      </c>
      <c r="AF45" s="114">
        <f t="shared" si="5"/>
        <v>0</v>
      </c>
      <c r="AG45" s="141"/>
    </row>
    <row r="46" spans="1:33" ht="15.75" thickBot="1" x14ac:dyDescent="0.3">
      <c r="A46" s="16" t="s">
        <v>49</v>
      </c>
      <c r="B46" s="73"/>
      <c r="C46" s="6"/>
      <c r="D46" s="40"/>
      <c r="E46" s="41"/>
      <c r="F46" s="41"/>
      <c r="G46" s="13"/>
      <c r="H46" s="42"/>
      <c r="I46" s="43">
        <f t="shared" si="0"/>
        <v>0</v>
      </c>
      <c r="J46" s="92"/>
      <c r="K46" s="64"/>
      <c r="L46" s="65"/>
      <c r="M46" s="65"/>
      <c r="N46" s="66"/>
      <c r="O46" s="66"/>
      <c r="P46" s="43">
        <f t="shared" si="1"/>
        <v>0</v>
      </c>
      <c r="Q46" s="95"/>
      <c r="R46" s="60"/>
      <c r="S46" s="44"/>
      <c r="T46" s="44"/>
      <c r="U46" s="44"/>
      <c r="V46" s="45"/>
      <c r="W46" s="46">
        <f t="shared" si="2"/>
        <v>0</v>
      </c>
      <c r="X46" s="103"/>
      <c r="Y46" s="107">
        <f t="shared" si="3"/>
        <v>0</v>
      </c>
      <c r="Z46" s="71"/>
      <c r="AA46" s="53"/>
      <c r="AB46" s="54"/>
      <c r="AC46" s="54"/>
      <c r="AD46" s="55"/>
      <c r="AE46" s="112">
        <f t="shared" ref="AE46" si="6">(AD46+AB46+AA46+Z46)</f>
        <v>0</v>
      </c>
      <c r="AF46" s="109">
        <f t="shared" ref="AF46" si="7">(AE46+Y46+P46+I46)/4</f>
        <v>0</v>
      </c>
      <c r="AG46" s="142"/>
    </row>
    <row r="47" spans="1:33" x14ac:dyDescent="0.2">
      <c r="A47" s="3" t="s">
        <v>17</v>
      </c>
      <c r="B47" s="163" t="s">
        <v>21</v>
      </c>
      <c r="C47" s="164"/>
      <c r="D47" s="246" t="s">
        <v>208</v>
      </c>
      <c r="E47" s="247"/>
      <c r="F47" s="247"/>
      <c r="G47" s="247"/>
      <c r="H47" s="247"/>
      <c r="I47" s="247"/>
      <c r="J47" s="247"/>
      <c r="K47" s="247"/>
      <c r="L47" s="247"/>
      <c r="M47" s="247"/>
      <c r="N47" s="247"/>
      <c r="O47" s="247"/>
      <c r="P47" s="247"/>
      <c r="Q47" s="247"/>
      <c r="R47" s="247"/>
      <c r="S47" s="247"/>
      <c r="T47" s="247"/>
      <c r="U47" s="247"/>
      <c r="V47" s="247"/>
      <c r="W47" s="247"/>
      <c r="X47" s="247"/>
      <c r="Y47" s="247"/>
      <c r="Z47" s="247"/>
      <c r="AA47" s="247"/>
      <c r="AB47" s="247"/>
      <c r="AC47" s="247"/>
      <c r="AD47" s="247"/>
      <c r="AE47" s="248"/>
    </row>
    <row r="48" spans="1:33" ht="12.75" customHeight="1" x14ac:dyDescent="0.2">
      <c r="B48" s="293" t="s">
        <v>68</v>
      </c>
      <c r="C48" s="294"/>
      <c r="D48" s="249"/>
      <c r="E48" s="250"/>
      <c r="F48" s="250"/>
      <c r="G48" s="250"/>
      <c r="H48" s="250"/>
      <c r="I48" s="250"/>
      <c r="J48" s="250"/>
      <c r="K48" s="250"/>
      <c r="L48" s="250"/>
      <c r="M48" s="250"/>
      <c r="N48" s="250"/>
      <c r="O48" s="250"/>
      <c r="P48" s="250"/>
      <c r="Q48" s="250"/>
      <c r="R48" s="250"/>
      <c r="S48" s="250"/>
      <c r="T48" s="250"/>
      <c r="U48" s="250"/>
      <c r="V48" s="250"/>
      <c r="W48" s="250"/>
      <c r="X48" s="250"/>
      <c r="Y48" s="250"/>
      <c r="Z48" s="250"/>
      <c r="AA48" s="250"/>
      <c r="AB48" s="250"/>
      <c r="AC48" s="250"/>
      <c r="AD48" s="250"/>
      <c r="AE48" s="251"/>
    </row>
    <row r="49" spans="1:31" ht="13.5" customHeight="1" thickBot="1" x14ac:dyDescent="0.25">
      <c r="A49" s="298" t="s">
        <v>58</v>
      </c>
      <c r="B49" s="299"/>
      <c r="C49" s="300"/>
      <c r="D49" s="252"/>
      <c r="E49" s="253"/>
      <c r="F49" s="253"/>
      <c r="G49" s="253"/>
      <c r="H49" s="253"/>
      <c r="I49" s="253"/>
      <c r="J49" s="253"/>
      <c r="K49" s="253"/>
      <c r="L49" s="253"/>
      <c r="M49" s="253"/>
      <c r="N49" s="253"/>
      <c r="O49" s="253"/>
      <c r="P49" s="253"/>
      <c r="Q49" s="253"/>
      <c r="R49" s="253"/>
      <c r="S49" s="253"/>
      <c r="T49" s="253"/>
      <c r="U49" s="253"/>
      <c r="V49" s="253"/>
      <c r="W49" s="253"/>
      <c r="X49" s="253"/>
      <c r="Y49" s="253"/>
      <c r="Z49" s="253"/>
      <c r="AA49" s="253"/>
      <c r="AB49" s="253"/>
      <c r="AC49" s="253"/>
      <c r="AD49" s="253"/>
      <c r="AE49" s="254"/>
    </row>
    <row r="50" spans="1:31" ht="15" customHeight="1" x14ac:dyDescent="0.25">
      <c r="A50" s="58"/>
      <c r="B50" s="281" t="s">
        <v>57</v>
      </c>
      <c r="C50" s="281"/>
    </row>
    <row r="51" spans="1:31" x14ac:dyDescent="0.2">
      <c r="A51" s="278" t="s">
        <v>69</v>
      </c>
      <c r="B51" s="278"/>
      <c r="C51" s="278"/>
    </row>
    <row r="52" spans="1:31" x14ac:dyDescent="0.2">
      <c r="A52" s="221" t="s">
        <v>72</v>
      </c>
      <c r="B52" s="221"/>
      <c r="C52" s="221"/>
    </row>
    <row r="53" spans="1:31" x14ac:dyDescent="0.2">
      <c r="A53" s="143" t="s">
        <v>73</v>
      </c>
      <c r="B53" s="143"/>
      <c r="C53" s="143"/>
    </row>
    <row r="54" spans="1:31" x14ac:dyDescent="0.2">
      <c r="A54" s="292" t="s">
        <v>75</v>
      </c>
      <c r="B54" s="292"/>
      <c r="C54" s="292"/>
    </row>
  </sheetData>
  <sheetProtection algorithmName="SHA-512" hashValue="s+a/vWw2l7ROObg9kZWHZ5408FKNNLSzXDY3o1TU6j3LgzZMKewSTmE/8iSSPFQtSP9pVj6iP3FuJLACNShtug==" saltValue="FnVzyD5vqk/TUKXHXkwmJw==" spinCount="100000" sheet="1" formatCells="0" formatColumns="0" formatRows="0" insertColumns="0" insertRows="0" insertHyperlinks="0" deleteColumns="0" deleteRows="0" sort="0" autoFilter="0" pivotTables="0"/>
  <mergeCells count="60">
    <mergeCell ref="A49:C49"/>
    <mergeCell ref="A52:C52"/>
    <mergeCell ref="W9:W13"/>
    <mergeCell ref="A10:C10"/>
    <mergeCell ref="A11:C13"/>
    <mergeCell ref="M9:M13"/>
    <mergeCell ref="T9:T13"/>
    <mergeCell ref="N9:N13"/>
    <mergeCell ref="O9:O13"/>
    <mergeCell ref="P9:P13"/>
    <mergeCell ref="R9:R13"/>
    <mergeCell ref="S9:S13"/>
    <mergeCell ref="L9:L13"/>
    <mergeCell ref="D47:AE49"/>
    <mergeCell ref="A14:C14"/>
    <mergeCell ref="Y9:Y13"/>
    <mergeCell ref="AE9:AE13"/>
    <mergeCell ref="D8:J8"/>
    <mergeCell ref="K8:Q8"/>
    <mergeCell ref="J9:J13"/>
    <mergeCell ref="R8:Y8"/>
    <mergeCell ref="Q9:Q13"/>
    <mergeCell ref="D9:D13"/>
    <mergeCell ref="E9:E13"/>
    <mergeCell ref="F9:F13"/>
    <mergeCell ref="G9:G13"/>
    <mergeCell ref="H9:H13"/>
    <mergeCell ref="I9:I13"/>
    <mergeCell ref="K9:K13"/>
    <mergeCell ref="AC9:AC13"/>
    <mergeCell ref="U9:U13"/>
    <mergeCell ref="V9:V13"/>
    <mergeCell ref="M1:W1"/>
    <mergeCell ref="M2:W2"/>
    <mergeCell ref="A3:W3"/>
    <mergeCell ref="A6:C6"/>
    <mergeCell ref="A7:C7"/>
    <mergeCell ref="A5:W5"/>
    <mergeCell ref="D6:W6"/>
    <mergeCell ref="D7:W7"/>
    <mergeCell ref="A4:E4"/>
    <mergeCell ref="F4:W4"/>
    <mergeCell ref="A1:L1"/>
    <mergeCell ref="A2:L2"/>
    <mergeCell ref="AG9:AG14"/>
    <mergeCell ref="AF9:AF14"/>
    <mergeCell ref="A54:C54"/>
    <mergeCell ref="A8:C8"/>
    <mergeCell ref="A53:C53"/>
    <mergeCell ref="B50:C50"/>
    <mergeCell ref="B48:C48"/>
    <mergeCell ref="A9:C9"/>
    <mergeCell ref="A51:C51"/>
    <mergeCell ref="B47:C47"/>
    <mergeCell ref="Z8:AE8"/>
    <mergeCell ref="Z9:Z13"/>
    <mergeCell ref="AA9:AA13"/>
    <mergeCell ref="AB9:AB13"/>
    <mergeCell ref="AD9:AD13"/>
    <mergeCell ref="X9:X13"/>
  </mergeCells>
  <pageMargins left="0.7" right="0.7" top="0.75" bottom="0.75" header="0.3" footer="0.3"/>
  <pageSetup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5º A</vt:lpstr>
      <vt:lpstr>5º B</vt:lpstr>
      <vt:lpstr>5º C</vt:lpstr>
    </vt:vector>
  </TitlesOfParts>
  <Company>ETCCMAUX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rosa.mendez</dc:creator>
  <cp:lastModifiedBy>emdimion sanchez</cp:lastModifiedBy>
  <cp:lastPrinted>2017-07-13T00:28:06Z</cp:lastPrinted>
  <dcterms:created xsi:type="dcterms:W3CDTF">2007-10-15T11:08:28Z</dcterms:created>
  <dcterms:modified xsi:type="dcterms:W3CDTF">2025-12-05T21:07:20Z</dcterms:modified>
</cp:coreProperties>
</file>