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og\LICEO ROMULO GALLEGOS\AÑO 2025 - 2026\"/>
    </mc:Choice>
  </mc:AlternateContent>
  <xr:revisionPtr revIDLastSave="0" documentId="13_ncr:1_{F96EB8B9-BCAF-46F9-8B26-6660F6D61F5A}" xr6:coauthVersionLast="47" xr6:coauthVersionMax="47" xr10:uidLastSave="{00000000-0000-0000-0000-000000000000}"/>
  <workbookProtection workbookAlgorithmName="SHA-512" workbookHashValue="wsyT8bvVIV+ys6FuC/y8FI5txjs09S8shsV8N94WMCeGuWZUVk0keT/35Jiu8QkN8KOqq6Yy/Rm3oRiFQ2Kpyw==" workbookSaltValue="Bg8Y1VAuKKfzo5Bd0GtBNQ==" workbookSpinCount="100000" lockStructure="1"/>
  <bookViews>
    <workbookView xWindow="-120" yWindow="-120" windowWidth="24240" windowHeight="13140" xr2:uid="{00000000-000D-0000-FFFF-FFFF00000000}"/>
  </bookViews>
  <sheets>
    <sheet name="4º A" sheetId="8" r:id="rId1"/>
    <sheet name="4º B" sheetId="9" r:id="rId2"/>
    <sheet name="4º C" sheetId="10" r:id="rId3"/>
  </sheets>
  <calcPr calcId="191029"/>
  <customWorkbookViews>
    <customWorkbookView name="EMDIMION - Vista personalizada" guid="{336C0A86-45A6-4C43-B566-DBEA9F390D0F}" mergeInterval="0" personalView="1" maximized="1" xWindow="1" yWindow="1" windowWidth="1024" windowHeight="548" activeSheetId="8"/>
  </customWorkbookViews>
</workbook>
</file>

<file path=xl/calcChain.xml><?xml version="1.0" encoding="utf-8"?>
<calcChain xmlns="http://schemas.openxmlformats.org/spreadsheetml/2006/main">
  <c r="AG28" i="10" l="1"/>
  <c r="AG27" i="10"/>
  <c r="AG26" i="10"/>
  <c r="AG25" i="10"/>
  <c r="AG24" i="10"/>
  <c r="AG23" i="10"/>
  <c r="AG22" i="10"/>
  <c r="AG21" i="10"/>
  <c r="AG20" i="10"/>
  <c r="AG19" i="10"/>
  <c r="AG18" i="10"/>
  <c r="AG17" i="10"/>
  <c r="AG36" i="9"/>
  <c r="AG35" i="9"/>
  <c r="AG34" i="9"/>
  <c r="AG32" i="9"/>
  <c r="AG31" i="9"/>
  <c r="AG29" i="9"/>
  <c r="AG26" i="9"/>
  <c r="AG27" i="9"/>
  <c r="AG25" i="9"/>
  <c r="AG24" i="9"/>
  <c r="AG23" i="9"/>
  <c r="AG22" i="9"/>
  <c r="AG21" i="9"/>
  <c r="AG20" i="9"/>
  <c r="AG19" i="9"/>
  <c r="AG18" i="9"/>
  <c r="AG17" i="9"/>
  <c r="AG16" i="9"/>
  <c r="AG16" i="8"/>
  <c r="AG31" i="8"/>
  <c r="AG30" i="8"/>
  <c r="AG26" i="8"/>
  <c r="AG25" i="8"/>
  <c r="AG24" i="8"/>
  <c r="AG23" i="8"/>
  <c r="AG22" i="8"/>
  <c r="AG21" i="8"/>
  <c r="AG20" i="8"/>
  <c r="AG19" i="8"/>
  <c r="AG18" i="8"/>
  <c r="AG17" i="8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46" i="8"/>
  <c r="Y16" i="8"/>
  <c r="AF16" i="8" s="1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Y41" i="10"/>
  <c r="Y42" i="10"/>
  <c r="Y16" i="10"/>
  <c r="Y17" i="9"/>
  <c r="Y18" i="9"/>
  <c r="Y19" i="9"/>
  <c r="Y20" i="9"/>
  <c r="Y21" i="9"/>
  <c r="Y22" i="9"/>
  <c r="Y23" i="9"/>
  <c r="AF23" i="9" s="1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16" i="9"/>
  <c r="I16" i="9"/>
  <c r="P16" i="9"/>
  <c r="W16" i="9"/>
  <c r="AE16" i="9"/>
  <c r="I17" i="9"/>
  <c r="P17" i="9"/>
  <c r="W17" i="9"/>
  <c r="AE17" i="9"/>
  <c r="I18" i="9"/>
  <c r="P18" i="9"/>
  <c r="W18" i="9"/>
  <c r="AE18" i="9"/>
  <c r="I19" i="9"/>
  <c r="P19" i="9"/>
  <c r="W19" i="9"/>
  <c r="AE19" i="9"/>
  <c r="I20" i="9"/>
  <c r="P20" i="9"/>
  <c r="W20" i="9"/>
  <c r="AE20" i="9"/>
  <c r="I21" i="9"/>
  <c r="P21" i="9"/>
  <c r="W21" i="9"/>
  <c r="AE21" i="9"/>
  <c r="I22" i="9"/>
  <c r="P22" i="9"/>
  <c r="W22" i="9"/>
  <c r="AE22" i="9"/>
  <c r="I23" i="9"/>
  <c r="P23" i="9"/>
  <c r="W23" i="9"/>
  <c r="AE23" i="9"/>
  <c r="I24" i="9"/>
  <c r="P24" i="9"/>
  <c r="W24" i="9"/>
  <c r="AE24" i="9"/>
  <c r="I25" i="9"/>
  <c r="P25" i="9"/>
  <c r="W25" i="9"/>
  <c r="AE25" i="9"/>
  <c r="I26" i="9"/>
  <c r="P26" i="9"/>
  <c r="W26" i="9"/>
  <c r="AE26" i="9"/>
  <c r="I27" i="9"/>
  <c r="P27" i="9"/>
  <c r="W27" i="9"/>
  <c r="AE27" i="9"/>
  <c r="I28" i="9"/>
  <c r="P28" i="9"/>
  <c r="W28" i="9"/>
  <c r="AE28" i="9"/>
  <c r="I29" i="9"/>
  <c r="P29" i="9"/>
  <c r="W29" i="9"/>
  <c r="AE29" i="9"/>
  <c r="I30" i="9"/>
  <c r="P30" i="9"/>
  <c r="W30" i="9"/>
  <c r="AE30" i="9"/>
  <c r="I31" i="9"/>
  <c r="P31" i="9"/>
  <c r="W31" i="9"/>
  <c r="AE31" i="9"/>
  <c r="I32" i="9"/>
  <c r="P32" i="9"/>
  <c r="W32" i="9"/>
  <c r="AE32" i="9"/>
  <c r="I33" i="9"/>
  <c r="P33" i="9"/>
  <c r="W33" i="9"/>
  <c r="I34" i="9"/>
  <c r="P34" i="9"/>
  <c r="W34" i="9"/>
  <c r="AE34" i="9"/>
  <c r="I35" i="9"/>
  <c r="P35" i="9"/>
  <c r="W35" i="9"/>
  <c r="AE35" i="9"/>
  <c r="I36" i="9"/>
  <c r="P36" i="9"/>
  <c r="W36" i="9"/>
  <c r="AE36" i="9"/>
  <c r="I37" i="9"/>
  <c r="P37" i="9"/>
  <c r="W37" i="9"/>
  <c r="AE37" i="9"/>
  <c r="I38" i="9"/>
  <c r="P38" i="9"/>
  <c r="W38" i="9"/>
  <c r="AE38" i="9"/>
  <c r="I39" i="9"/>
  <c r="P39" i="9"/>
  <c r="W39" i="9"/>
  <c r="AE39" i="9"/>
  <c r="I40" i="9"/>
  <c r="P40" i="9"/>
  <c r="W40" i="9"/>
  <c r="AE40" i="9"/>
  <c r="I41" i="9"/>
  <c r="P41" i="9"/>
  <c r="W41" i="9"/>
  <c r="AE41" i="9"/>
  <c r="I42" i="9"/>
  <c r="P42" i="9"/>
  <c r="W42" i="9"/>
  <c r="AE42" i="9"/>
  <c r="I43" i="9"/>
  <c r="P43" i="9"/>
  <c r="W43" i="9"/>
  <c r="AE43" i="9"/>
  <c r="I44" i="9"/>
  <c r="P44" i="9"/>
  <c r="W44" i="9"/>
  <c r="AE44" i="9"/>
  <c r="AE16" i="8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46" i="8"/>
  <c r="W16" i="10" l="1"/>
  <c r="I36" i="8" l="1"/>
  <c r="I37" i="8"/>
  <c r="I38" i="8"/>
  <c r="P36" i="8"/>
  <c r="P37" i="8"/>
  <c r="W36" i="8"/>
  <c r="W37" i="8"/>
  <c r="W38" i="8"/>
  <c r="W39" i="8"/>
  <c r="W40" i="8"/>
  <c r="I30" i="8"/>
  <c r="I31" i="8"/>
  <c r="W16" i="8"/>
  <c r="P16" i="8"/>
  <c r="I16" i="8"/>
  <c r="AF37" i="8" l="1"/>
  <c r="AF36" i="8"/>
  <c r="AE16" i="10"/>
  <c r="AE17" i="10"/>
  <c r="W17" i="10"/>
  <c r="P16" i="10"/>
  <c r="I16" i="10"/>
  <c r="I17" i="10"/>
  <c r="P17" i="10"/>
  <c r="AF17" i="10" l="1"/>
  <c r="AF16" i="10"/>
  <c r="AF19" i="9"/>
  <c r="I40" i="8"/>
  <c r="I45" i="8" l="1"/>
  <c r="P45" i="8"/>
  <c r="W45" i="8"/>
  <c r="AE18" i="10"/>
  <c r="AE19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F42" i="10" s="1"/>
  <c r="AF45" i="8" l="1"/>
  <c r="I25" i="8"/>
  <c r="W42" i="10" l="1"/>
  <c r="P42" i="10"/>
  <c r="I42" i="10"/>
  <c r="W41" i="10"/>
  <c r="P41" i="10"/>
  <c r="I41" i="10"/>
  <c r="AF41" i="10" s="1"/>
  <c r="W40" i="10"/>
  <c r="P40" i="10"/>
  <c r="I40" i="10"/>
  <c r="W39" i="10"/>
  <c r="P39" i="10"/>
  <c r="I39" i="10"/>
  <c r="W38" i="10"/>
  <c r="P38" i="10"/>
  <c r="I38" i="10"/>
  <c r="W37" i="10"/>
  <c r="P37" i="10"/>
  <c r="I37" i="10"/>
  <c r="W36" i="10"/>
  <c r="P36" i="10"/>
  <c r="I36" i="10"/>
  <c r="W35" i="10"/>
  <c r="P35" i="10"/>
  <c r="I35" i="10"/>
  <c r="W34" i="10"/>
  <c r="P34" i="10"/>
  <c r="I34" i="10"/>
  <c r="W33" i="10"/>
  <c r="P33" i="10"/>
  <c r="I33" i="10"/>
  <c r="W32" i="10"/>
  <c r="P32" i="10"/>
  <c r="I32" i="10"/>
  <c r="W31" i="10"/>
  <c r="P31" i="10"/>
  <c r="I31" i="10"/>
  <c r="W30" i="10"/>
  <c r="P30" i="10"/>
  <c r="I30" i="10"/>
  <c r="W29" i="10"/>
  <c r="P29" i="10"/>
  <c r="I29" i="10"/>
  <c r="W28" i="10"/>
  <c r="P28" i="10"/>
  <c r="I28" i="10"/>
  <c r="W27" i="10"/>
  <c r="P27" i="10"/>
  <c r="I27" i="10"/>
  <c r="W26" i="10"/>
  <c r="P26" i="10"/>
  <c r="I26" i="10"/>
  <c r="W25" i="10"/>
  <c r="P25" i="10"/>
  <c r="I25" i="10"/>
  <c r="W24" i="10"/>
  <c r="P24" i="10"/>
  <c r="I24" i="10"/>
  <c r="W23" i="10"/>
  <c r="P23" i="10"/>
  <c r="I23" i="10"/>
  <c r="W22" i="10"/>
  <c r="P22" i="10"/>
  <c r="I22" i="10"/>
  <c r="W21" i="10"/>
  <c r="P21" i="10"/>
  <c r="I21" i="10"/>
  <c r="W20" i="10"/>
  <c r="P20" i="10"/>
  <c r="I20" i="10"/>
  <c r="W19" i="10"/>
  <c r="P19" i="10"/>
  <c r="I19" i="10"/>
  <c r="W18" i="10"/>
  <c r="P18" i="10"/>
  <c r="I18" i="10"/>
  <c r="AF20" i="9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41" i="8"/>
  <c r="W42" i="8"/>
  <c r="W43" i="8"/>
  <c r="W44" i="8"/>
  <c r="W46" i="8"/>
  <c r="AF40" i="10" l="1"/>
  <c r="AF37" i="10"/>
  <c r="AF35" i="10"/>
  <c r="AF39" i="10"/>
  <c r="AF26" i="10"/>
  <c r="AF34" i="10"/>
  <c r="AF38" i="10"/>
  <c r="AF36" i="10"/>
  <c r="AF20" i="10"/>
  <c r="AF32" i="10"/>
  <c r="AF19" i="10"/>
  <c r="AF23" i="10"/>
  <c r="AF27" i="10"/>
  <c r="AF31" i="10"/>
  <c r="AF18" i="10"/>
  <c r="AF22" i="10"/>
  <c r="AF25" i="10"/>
  <c r="AF29" i="10"/>
  <c r="AF30" i="9"/>
  <c r="AF34" i="9"/>
  <c r="AF38" i="9"/>
  <c r="AF22" i="9"/>
  <c r="AF42" i="9"/>
  <c r="AF16" i="9"/>
  <c r="AF24" i="9"/>
  <c r="AF32" i="9"/>
  <c r="AF36" i="9"/>
  <c r="AF40" i="9"/>
  <c r="AF44" i="9"/>
  <c r="AF17" i="9"/>
  <c r="AF27" i="9"/>
  <c r="AF35" i="9"/>
  <c r="AF39" i="9"/>
  <c r="AF43" i="9"/>
  <c r="AF18" i="9"/>
  <c r="AF21" i="9"/>
  <c r="AF29" i="9"/>
  <c r="AF33" i="9"/>
  <c r="AF37" i="9"/>
  <c r="AF41" i="9"/>
  <c r="AF33" i="10"/>
  <c r="AF30" i="10"/>
  <c r="AF28" i="10"/>
  <c r="AF31" i="9"/>
  <c r="AF28" i="9"/>
  <c r="AF26" i="9"/>
  <c r="AF25" i="9"/>
  <c r="AF24" i="10"/>
  <c r="AF21" i="10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AF31" i="8" s="1"/>
  <c r="P32" i="8"/>
  <c r="P33" i="8"/>
  <c r="P34" i="8"/>
  <c r="P35" i="8"/>
  <c r="P38" i="8"/>
  <c r="AF38" i="8" s="1"/>
  <c r="P39" i="8"/>
  <c r="P40" i="8"/>
  <c r="AF40" i="8" s="1"/>
  <c r="P41" i="8"/>
  <c r="P42" i="8"/>
  <c r="P43" i="8"/>
  <c r="P44" i="8"/>
  <c r="P46" i="8"/>
  <c r="I17" i="8"/>
  <c r="I18" i="8"/>
  <c r="I19" i="8"/>
  <c r="I20" i="8"/>
  <c r="I21" i="8"/>
  <c r="I22" i="8"/>
  <c r="I23" i="8"/>
  <c r="I24" i="8"/>
  <c r="I26" i="8"/>
  <c r="I27" i="8"/>
  <c r="I28" i="8"/>
  <c r="I29" i="8"/>
  <c r="I32" i="8"/>
  <c r="I33" i="8"/>
  <c r="I34" i="8"/>
  <c r="I35" i="8"/>
  <c r="I39" i="8"/>
  <c r="I41" i="8"/>
  <c r="I42" i="8"/>
  <c r="I43" i="8"/>
  <c r="I44" i="8"/>
  <c r="I46" i="8"/>
  <c r="AF46" i="8" l="1"/>
  <c r="AF44" i="8"/>
  <c r="AF43" i="8"/>
  <c r="AF42" i="8"/>
  <c r="AF41" i="8"/>
  <c r="AF39" i="8"/>
  <c r="AF35" i="8"/>
  <c r="AF34" i="8"/>
  <c r="AF33" i="8"/>
  <c r="AF32" i="8"/>
  <c r="AF30" i="8"/>
  <c r="AF29" i="8"/>
  <c r="AF28" i="8"/>
  <c r="AF27" i="8"/>
  <c r="AF26" i="8"/>
  <c r="AF25" i="8"/>
  <c r="AF24" i="8"/>
  <c r="AF23" i="8"/>
  <c r="AF22" i="8"/>
  <c r="AF21" i="8"/>
  <c r="AF20" i="8"/>
  <c r="AF19" i="8"/>
  <c r="AF18" i="8"/>
  <c r="AF17" i="8"/>
</calcChain>
</file>

<file path=xl/sharedStrings.xml><?xml version="1.0" encoding="utf-8"?>
<sst xmlns="http://schemas.openxmlformats.org/spreadsheetml/2006/main" count="414" uniqueCount="199">
  <si>
    <t>No.</t>
  </si>
  <si>
    <t>1.</t>
  </si>
  <si>
    <t>2.</t>
  </si>
  <si>
    <t>3.</t>
  </si>
  <si>
    <t>4.</t>
  </si>
  <si>
    <t>5.</t>
  </si>
  <si>
    <t>6.</t>
  </si>
  <si>
    <t>7.</t>
  </si>
  <si>
    <t>Total</t>
  </si>
  <si>
    <t>Distribución de puntos por indicador:</t>
  </si>
  <si>
    <t>Indicadores  a Evaluar</t>
  </si>
  <si>
    <t>Mérida Edo Mérida</t>
  </si>
  <si>
    <t>**1**</t>
  </si>
  <si>
    <t>**2**</t>
  </si>
  <si>
    <t>**3**</t>
  </si>
  <si>
    <t>**4**</t>
  </si>
  <si>
    <t>**5**</t>
  </si>
  <si>
    <t>JMSC</t>
  </si>
  <si>
    <t>Año Escolar</t>
  </si>
  <si>
    <r>
      <t xml:space="preserve">Ponderación:  </t>
    </r>
    <r>
      <rPr>
        <b/>
        <sz val="12"/>
        <rFont val="Arial"/>
        <family val="2"/>
      </rPr>
      <t xml:space="preserve"> 100%</t>
    </r>
  </si>
  <si>
    <t>Asignatura: Física</t>
  </si>
  <si>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               
Indicadores y criterios propuestos para desarrollar la evaluación referida al proceso de la actividad evaluativa de la clase de superacion pedagogica del fin del años escolar 
</t>
    </r>
  </si>
  <si>
    <t>Nota acumulativa de los criterios</t>
  </si>
  <si>
    <t>Explica de forma escrita y detallada el proceso para la resolución de cada ejercicio</t>
  </si>
  <si>
    <t>Resultado correcto.</t>
  </si>
  <si>
    <t>U.E LICEO RÓMULO GALLEGOS</t>
  </si>
  <si>
    <t>4º años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</si>
  <si>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</si>
  <si>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</si>
  <si>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</si>
  <si>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</si>
  <si>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</si>
  <si>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</si>
  <si>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</si>
  <si>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</si>
  <si>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</si>
  <si>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</si>
  <si>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</si>
  <si>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</si>
  <si>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</si>
  <si>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</si>
  <si>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</si>
  <si>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</si>
  <si>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</si>
  <si>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</si>
  <si>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</si>
  <si>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</si>
  <si>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</si>
  <si>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</si>
  <si>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</si>
  <si>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Sección:  A</t>
  </si>
  <si>
    <t>Cantidad de alumnos:</t>
  </si>
  <si>
    <t>Instrumento de la Evaluación</t>
  </si>
  <si>
    <t>Sección:  B</t>
  </si>
  <si>
    <t>Actividad evaluativa: Resolución de ejercicios, Práctica de laboratorio.</t>
  </si>
  <si>
    <t>Sección:  C</t>
  </si>
  <si>
    <t xml:space="preserve">Forma de evaluación: </t>
  </si>
  <si>
    <r>
      <rPr>
        <b/>
        <sz val="11"/>
        <rFont val="Arial"/>
        <family val="2"/>
      </rPr>
      <t>NO ENTREGO, NO PRESENTO</t>
    </r>
    <r>
      <rPr>
        <sz val="11"/>
        <rFont val="Arial"/>
        <family val="2"/>
      </rPr>
      <t>.</t>
    </r>
  </si>
  <si>
    <t>NO PRESENTÓ, NO ENTREGO</t>
  </si>
  <si>
    <t>Definitiva del Lapso</t>
  </si>
  <si>
    <t>Orden y pulcritud en la evaluación.</t>
  </si>
  <si>
    <t>APELLIDOS</t>
  </si>
  <si>
    <t xml:space="preserve"> NOMBRES</t>
  </si>
  <si>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               
Indicadores y criterios propuestos para desarrollar las evaluaciones  del año escolar 2020 - 2021
</t>
    </r>
  </si>
  <si>
    <t xml:space="preserve">APELLIDOS </t>
  </si>
  <si>
    <t>NOMBRES</t>
  </si>
  <si>
    <t>Trabajo identico al de otro estudiante</t>
  </si>
  <si>
    <t>Plagio</t>
  </si>
  <si>
    <t>No envío la actividad</t>
  </si>
  <si>
    <t>No respondio nada más</t>
  </si>
  <si>
    <t>Presentó repemdial</t>
  </si>
  <si>
    <t>Presentó remdial</t>
  </si>
  <si>
    <t>Presentó remedial</t>
  </si>
  <si>
    <t>INASISTENTE</t>
  </si>
  <si>
    <t xml:space="preserve">Observaciones:                                                                                                                                                           </t>
  </si>
  <si>
    <t xml:space="preserve">Observaciones:                                                                                                                                                          </t>
  </si>
  <si>
    <t xml:space="preserve">Observaciones:                                                                                                                                                                </t>
  </si>
  <si>
    <r>
      <rPr>
        <sz val="12"/>
        <color rgb="FFFF0000"/>
        <rFont val="Arial"/>
        <family val="2"/>
      </rPr>
      <t>Contenido a evaluar:</t>
    </r>
    <r>
      <rPr>
        <sz val="12"/>
        <rFont val="Arial"/>
        <family val="2"/>
      </rPr>
      <t xml:space="preserve"> M.U.R.V. Lanzamientos Verticales.   Proyecto de Aprendizaje</t>
    </r>
  </si>
  <si>
    <t>Evaluación de Revisión</t>
  </si>
  <si>
    <t>Socialización del P.A</t>
  </si>
  <si>
    <t>Definitiva del P.A</t>
  </si>
  <si>
    <t>31.</t>
  </si>
  <si>
    <t>SANCHEZ LOBO</t>
  </si>
  <si>
    <t>RAMIREZ PEREZ</t>
  </si>
  <si>
    <t>JESUS ALEJANDRO</t>
  </si>
  <si>
    <t>Definitiva con Revisión</t>
  </si>
  <si>
    <t>***</t>
  </si>
  <si>
    <t xml:space="preserve">3º Proyecto de Aprendizaje                        (10/10 al 30/11/25)  </t>
  </si>
  <si>
    <t>2025-2026</t>
  </si>
  <si>
    <t xml:space="preserve">   4º Pract de Laboratorio                   22/09/25  - 28/11/25</t>
  </si>
  <si>
    <t>Fecha de inicio: 22 de Septiembre</t>
  </si>
  <si>
    <t>MALDONADO AVENDAÑO</t>
  </si>
  <si>
    <t>DANIEL ALEJANDRO</t>
  </si>
  <si>
    <t>MARQUEZ RAMIREZ</t>
  </si>
  <si>
    <t>DANIEL ANDRES</t>
  </si>
  <si>
    <t>RANGEL QUINTERO</t>
  </si>
  <si>
    <t>ALEXANDRO NICOLAY</t>
  </si>
  <si>
    <t>ROJAS PAREDES</t>
  </si>
  <si>
    <t>SAMUEL ALEXANDER</t>
  </si>
  <si>
    <t>PARRA VALERO</t>
  </si>
  <si>
    <t>KLEIDYMAR BRUNIEL</t>
  </si>
  <si>
    <t>SANCHEZ VALERO</t>
  </si>
  <si>
    <t>CIRIANA JOSEFINA</t>
  </si>
  <si>
    <t>BARRIOS BRACHO</t>
  </si>
  <si>
    <t>ANIBAL MOISES</t>
  </si>
  <si>
    <t>AVENDAÑO ARAUJO</t>
  </si>
  <si>
    <t>JOHANNA LISET</t>
  </si>
  <si>
    <t>RANGEL PAREDES</t>
  </si>
  <si>
    <t>ISAAC DE JESUS</t>
  </si>
  <si>
    <t>MOLINA PAREDES</t>
  </si>
  <si>
    <t>KELLY ROXANA</t>
  </si>
  <si>
    <t>COLS LOBO</t>
  </si>
  <si>
    <t>JUAN ALBERTO</t>
  </si>
  <si>
    <t>PINEDA HERNANDEZ</t>
  </si>
  <si>
    <t>SANTIAGO ELIASIB</t>
  </si>
  <si>
    <t>CALDERON VEGA</t>
  </si>
  <si>
    <t>SAMANTHA ALTAIR</t>
  </si>
  <si>
    <t>KEIVER ALEJANDRO</t>
  </si>
  <si>
    <t>GUERRERO GARRIDO</t>
  </si>
  <si>
    <t>DIEGO ANDRES</t>
  </si>
  <si>
    <t>BARRIOS DUGARTE</t>
  </si>
  <si>
    <t>JESUS ALBERTO</t>
  </si>
  <si>
    <t>PLAZA SALINAS</t>
  </si>
  <si>
    <t>JHOSUA ENRIQUE</t>
  </si>
  <si>
    <t>PEÑA LEON</t>
  </si>
  <si>
    <t>EMELY MILENA</t>
  </si>
  <si>
    <t>MARQUEZ RINCON</t>
  </si>
  <si>
    <t>RODOLFO JOSUE</t>
  </si>
  <si>
    <t>BRICEÑO PAREDES</t>
  </si>
  <si>
    <t>YEREMY JULIAN</t>
  </si>
  <si>
    <t>MAIGUA LOBO</t>
  </si>
  <si>
    <t>MARIA DE LOS ANGELES</t>
  </si>
  <si>
    <t>1º Evaluación escrita y entrega de guia de ejercicios (16/10/25)</t>
  </si>
  <si>
    <t xml:space="preserve"> Desarrolla cada uno de los ejercicios propuesto (Enunciados, Datos, Formulas)</t>
  </si>
  <si>
    <t>Desarrolla el diagrama de cada ejercicio de la guia de ejercicios</t>
  </si>
  <si>
    <t>ARAQUE NORIEGA</t>
  </si>
  <si>
    <t>AMALIA NEYALITH</t>
  </si>
  <si>
    <t>VALERO GUILLEN</t>
  </si>
  <si>
    <t>ORIANA VALENTINA</t>
  </si>
  <si>
    <t>ROJAS SALCEDO</t>
  </si>
  <si>
    <t>ALEJANDRO JOSUETH</t>
  </si>
  <si>
    <t>ROJAS AMAYA</t>
  </si>
  <si>
    <t>ANGEL JESUS</t>
  </si>
  <si>
    <t>ARAQUE LAREZ</t>
  </si>
  <si>
    <t>JOSE BLADIMIR</t>
  </si>
  <si>
    <t>MERCADO ARAUJO</t>
  </si>
  <si>
    <t>CARYNELS ANOHA</t>
  </si>
  <si>
    <t>ARAQUE MOLINA</t>
  </si>
  <si>
    <t>JOSE MIGUEL</t>
  </si>
  <si>
    <t>HERNANDEZ SOLANO</t>
  </si>
  <si>
    <t>SANTIAGO ALEJANDRO</t>
  </si>
  <si>
    <t>MARQUEZ QUINTERO</t>
  </si>
  <si>
    <t>MUÑOZ ALARCON</t>
  </si>
  <si>
    <t>ADRIANA SOFIA</t>
  </si>
  <si>
    <t>RIVAS MESA</t>
  </si>
  <si>
    <t>YERIMAR MICHEL</t>
  </si>
  <si>
    <t>RONDON ZERPA</t>
  </si>
  <si>
    <t>WILYER JERAM</t>
  </si>
  <si>
    <t>CORDOBA NUÑEZ</t>
  </si>
  <si>
    <t>MARIANNY DANIELA</t>
  </si>
  <si>
    <t>MEZA LEON</t>
  </si>
  <si>
    <t>YENAYKEL YANDEL</t>
  </si>
  <si>
    <t>ALBARRAN AVENDAÑO</t>
  </si>
  <si>
    <t>JUAN PABLO</t>
  </si>
  <si>
    <t>BARRIOS LOPEZ</t>
  </si>
  <si>
    <t>VALENTINA NAZARETH</t>
  </si>
  <si>
    <t>SUAREZ AVENDAÑO</t>
  </si>
  <si>
    <t>LISMAR ANDREA</t>
  </si>
  <si>
    <t>VIERA ALVINS</t>
  </si>
  <si>
    <t>PEÑA LOBO</t>
  </si>
  <si>
    <t>CHRISTOFHER ANDRES</t>
  </si>
  <si>
    <t>DURAN ZERPA</t>
  </si>
  <si>
    <t>JULIETA GUADALUPE</t>
  </si>
  <si>
    <t>JHONJAIVER</t>
  </si>
  <si>
    <t>PEÑA FERNANDEZ</t>
  </si>
  <si>
    <t>ANGELINA</t>
  </si>
  <si>
    <t>GARCIA ARIAS</t>
  </si>
  <si>
    <t>GENESIS</t>
  </si>
  <si>
    <t>VIELMA DELGADO</t>
  </si>
  <si>
    <t>GONZALEZ SANCHEZ</t>
  </si>
  <si>
    <t>LUIS MANUEL</t>
  </si>
  <si>
    <t>SAMUEL AHINOAM</t>
  </si>
  <si>
    <t>ALFONZO MARIN</t>
  </si>
  <si>
    <t>LUCCIANO ALEJANDRO</t>
  </si>
  <si>
    <t>CONTRERAS GONZALEZ</t>
  </si>
  <si>
    <t>NICOLE VITTORIA</t>
  </si>
  <si>
    <t>MEZA TREJO</t>
  </si>
  <si>
    <t>JUAN MIGUEL</t>
  </si>
  <si>
    <t>CIACIA MARQUEZ</t>
  </si>
  <si>
    <t>CAMILA VALENTINA</t>
  </si>
  <si>
    <t>MARYANGHELY A</t>
  </si>
  <si>
    <t>Fecha de cierre: 28 de Noviembre</t>
  </si>
  <si>
    <t>2º Evaluación escrita y entrega de guia de ejercicios (13/11/25)</t>
  </si>
  <si>
    <t>2º Evaluación escrita y entrega de guia de ejercicios (12/11/25)</t>
  </si>
  <si>
    <t>Trabaja de forma constante, en el desarrollo de las prácticas de laboratorio, manteniendo una comunicación asertiva.</t>
  </si>
  <si>
    <t>Muestra buena redacción y ortografía.</t>
  </si>
  <si>
    <t>Presenta el orden y la pulcritud en el Informe.</t>
  </si>
  <si>
    <t>Entrega puntualmente el informe.</t>
  </si>
  <si>
    <t xml:space="preserve">Cumple con las normas APA en el desarrollo de la Práctica.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</si>
</sst>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Bs.F.&quot;\ * #,##0.00_ ;_ &quot;Bs.F.&quot;\ * \-#,##0.00_ ;_ &quot;Bs.F.&quot;\ * &quot;-&quot;??_ ;_ @_ 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2"/>
      <color rgb="FFFF000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2"/>
      <name val="Verdana"/>
      <family val="2"/>
    </font>
    <font>
      <b/>
      <sz val="11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rgb="FFFF0000"/>
      <name val="Arial"/>
      <family val="2"/>
    </font>
    <font>
      <b/>
      <sz val="11"/>
      <color theme="1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76E3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291">
    <xf numFmtId="0" fontId="0" fillId="0" borderId="0" xfId="0"/>
    <xf numFmtId="0" fontId="2" fillId="0" borderId="2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2" fillId="3" borderId="3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" fontId="13" fillId="4" borderId="14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10" fillId="8" borderId="0" xfId="0" applyFont="1" applyFill="1" applyAlignment="1">
      <alignment vertical="top" wrapText="1"/>
    </xf>
    <xf numFmtId="1" fontId="15" fillId="4" borderId="14" xfId="0" applyNumberFormat="1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vertical="center"/>
    </xf>
    <xf numFmtId="0" fontId="12" fillId="4" borderId="36" xfId="0" applyFont="1" applyFill="1" applyBorder="1" applyAlignment="1">
      <alignment horizontal="center"/>
    </xf>
    <xf numFmtId="0" fontId="12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3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1" fontId="13" fillId="4" borderId="40" xfId="0" applyNumberFormat="1" applyFont="1" applyFill="1" applyBorder="1" applyAlignment="1">
      <alignment horizontal="center" vertical="center"/>
    </xf>
    <xf numFmtId="1" fontId="15" fillId="4" borderId="40" xfId="0" applyNumberFormat="1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/>
    </xf>
    <xf numFmtId="0" fontId="2" fillId="12" borderId="37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/>
    </xf>
    <xf numFmtId="0" fontId="0" fillId="5" borderId="0" xfId="0" applyFill="1"/>
    <xf numFmtId="0" fontId="3" fillId="10" borderId="3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" fontId="15" fillId="4" borderId="41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31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 vertical="center"/>
    </xf>
    <xf numFmtId="0" fontId="2" fillId="12" borderId="42" xfId="0" applyFont="1" applyFill="1" applyBorder="1" applyAlignment="1">
      <alignment horizontal="center"/>
    </xf>
    <xf numFmtId="0" fontId="21" fillId="0" borderId="2" xfId="0" quotePrefix="1" applyFont="1" applyBorder="1" applyAlignment="1">
      <alignment horizontal="left"/>
    </xf>
    <xf numFmtId="0" fontId="2" fillId="3" borderId="4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22" fillId="0" borderId="2" xfId="1" quotePrefix="1" applyFont="1" applyBorder="1" applyAlignment="1">
      <alignment horizontal="left"/>
    </xf>
    <xf numFmtId="0" fontId="22" fillId="0" borderId="2" xfId="4" quotePrefix="1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0" fillId="0" borderId="2" xfId="0" applyBorder="1"/>
    <xf numFmtId="0" fontId="22" fillId="8" borderId="2" xfId="1" quotePrefix="1" applyFont="1" applyFill="1" applyBorder="1" applyAlignment="1">
      <alignment horizontal="left"/>
    </xf>
    <xf numFmtId="0" fontId="0" fillId="6" borderId="0" xfId="0" applyFill="1"/>
    <xf numFmtId="0" fontId="4" fillId="0" borderId="0" xfId="0" applyFont="1"/>
    <xf numFmtId="0" fontId="0" fillId="9" borderId="0" xfId="0" applyFill="1"/>
    <xf numFmtId="0" fontId="5" fillId="8" borderId="3" xfId="0" applyFont="1" applyFill="1" applyBorder="1" applyAlignment="1">
      <alignment horizontal="right"/>
    </xf>
    <xf numFmtId="0" fontId="5" fillId="8" borderId="4" xfId="0" applyFont="1" applyFill="1" applyBorder="1" applyAlignment="1">
      <alignment horizontal="right"/>
    </xf>
    <xf numFmtId="0" fontId="3" fillId="8" borderId="3" xfId="0" applyFont="1" applyFill="1" applyBorder="1" applyAlignment="1">
      <alignment horizontal="right"/>
    </xf>
    <xf numFmtId="0" fontId="22" fillId="8" borderId="2" xfId="4" quotePrefix="1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22" fillId="0" borderId="1" xfId="4" quotePrefix="1" applyFont="1" applyBorder="1" applyAlignment="1">
      <alignment horizontal="left"/>
    </xf>
    <xf numFmtId="0" fontId="2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12" fillId="18" borderId="36" xfId="0" applyFont="1" applyFill="1" applyBorder="1" applyAlignment="1">
      <alignment horizontal="center"/>
    </xf>
    <xf numFmtId="1" fontId="13" fillId="18" borderId="14" xfId="0" applyNumberFormat="1" applyFont="1" applyFill="1" applyBorder="1" applyAlignment="1">
      <alignment horizontal="center" vertical="center"/>
    </xf>
    <xf numFmtId="1" fontId="13" fillId="18" borderId="40" xfId="0" applyNumberFormat="1" applyFont="1" applyFill="1" applyBorder="1" applyAlignment="1">
      <alignment horizontal="center" vertical="center"/>
    </xf>
    <xf numFmtId="1" fontId="13" fillId="18" borderId="53" xfId="0" applyNumberFormat="1" applyFont="1" applyFill="1" applyBorder="1" applyAlignment="1">
      <alignment horizontal="center" vertical="center"/>
    </xf>
    <xf numFmtId="0" fontId="12" fillId="18" borderId="51" xfId="0" applyFont="1" applyFill="1" applyBorder="1" applyAlignment="1">
      <alignment horizontal="center"/>
    </xf>
    <xf numFmtId="1" fontId="13" fillId="18" borderId="41" xfId="0" applyNumberFormat="1" applyFont="1" applyFill="1" applyBorder="1" applyAlignment="1">
      <alignment horizontal="center" vertical="center"/>
    </xf>
    <xf numFmtId="1" fontId="13" fillId="18" borderId="52" xfId="0" applyNumberFormat="1" applyFont="1" applyFill="1" applyBorder="1" applyAlignment="1">
      <alignment horizontal="center" vertical="center"/>
    </xf>
    <xf numFmtId="0" fontId="2" fillId="8" borderId="31" xfId="0" applyFont="1" applyFill="1" applyBorder="1" applyAlignment="1">
      <alignment horizontal="center"/>
    </xf>
    <xf numFmtId="0" fontId="2" fillId="16" borderId="31" xfId="0" applyFont="1" applyFill="1" applyBorder="1" applyAlignment="1">
      <alignment horizontal="center"/>
    </xf>
    <xf numFmtId="1" fontId="15" fillId="16" borderId="41" xfId="0" applyNumberFormat="1" applyFont="1" applyFill="1" applyBorder="1" applyAlignment="1">
      <alignment horizontal="center" vertical="center"/>
    </xf>
    <xf numFmtId="3" fontId="3" fillId="8" borderId="3" xfId="0" applyNumberFormat="1" applyFont="1" applyFill="1" applyBorder="1" applyAlignment="1">
      <alignment horizontal="right"/>
    </xf>
    <xf numFmtId="2" fontId="3" fillId="12" borderId="38" xfId="0" applyNumberFormat="1" applyFont="1" applyFill="1" applyBorder="1" applyAlignment="1">
      <alignment horizontal="center" vertical="center"/>
    </xf>
    <xf numFmtId="0" fontId="3" fillId="19" borderId="28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0" fillId="2" borderId="36" xfId="0" applyFont="1" applyFill="1" applyBorder="1" applyAlignment="1">
      <alignment vertical="center" textRotation="90" wrapText="1"/>
    </xf>
    <xf numFmtId="1" fontId="15" fillId="2" borderId="14" xfId="0" applyNumberFormat="1" applyFont="1" applyFill="1" applyBorder="1" applyAlignment="1">
      <alignment horizontal="center"/>
    </xf>
    <xf numFmtId="1" fontId="15" fillId="2" borderId="53" xfId="0" applyNumberFormat="1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2" fillId="14" borderId="36" xfId="0" applyFont="1" applyFill="1" applyBorder="1" applyAlignment="1">
      <alignment horizontal="center"/>
    </xf>
    <xf numFmtId="1" fontId="6" fillId="14" borderId="36" xfId="0" applyNumberFormat="1" applyFont="1" applyFill="1" applyBorder="1"/>
    <xf numFmtId="1" fontId="6" fillId="2" borderId="36" xfId="0" applyNumberFormat="1" applyFont="1" applyFill="1" applyBorder="1" applyAlignment="1">
      <alignment horizontal="center"/>
    </xf>
    <xf numFmtId="165" fontId="3" fillId="12" borderId="38" xfId="0" applyNumberFormat="1" applyFont="1" applyFill="1" applyBorder="1" applyAlignment="1">
      <alignment horizontal="center" vertical="center"/>
    </xf>
    <xf numFmtId="0" fontId="3" fillId="19" borderId="38" xfId="0" applyFont="1" applyFill="1" applyBorder="1" applyAlignment="1">
      <alignment horizontal="center" vertical="center"/>
    </xf>
    <xf numFmtId="0" fontId="0" fillId="21" borderId="2" xfId="0" applyFill="1" applyBorder="1"/>
    <xf numFmtId="0" fontId="3" fillId="19" borderId="1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center" vertical="center"/>
    </xf>
    <xf numFmtId="0" fontId="3" fillId="21" borderId="27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3" fillId="5" borderId="38" xfId="0" applyNumberFormat="1" applyFont="1" applyFill="1" applyBorder="1" applyAlignment="1">
      <alignment horizontal="center" vertical="center"/>
    </xf>
    <xf numFmtId="1" fontId="25" fillId="8" borderId="41" xfId="0" applyNumberFormat="1" applyFont="1" applyFill="1" applyBorder="1" applyAlignment="1">
      <alignment horizontal="center" vertical="center"/>
    </xf>
    <xf numFmtId="1" fontId="25" fillId="8" borderId="52" xfId="0" applyNumberFormat="1" applyFont="1" applyFill="1" applyBorder="1" applyAlignment="1">
      <alignment horizontal="center" vertical="center"/>
    </xf>
    <xf numFmtId="1" fontId="25" fillId="5" borderId="41" xfId="0" applyNumberFormat="1" applyFont="1" applyFill="1" applyBorder="1" applyAlignment="1">
      <alignment horizontal="center" vertical="center"/>
    </xf>
    <xf numFmtId="0" fontId="4" fillId="21" borderId="29" xfId="0" applyFont="1" applyFill="1" applyBorder="1" applyAlignment="1">
      <alignment horizontal="center"/>
    </xf>
    <xf numFmtId="0" fontId="4" fillId="21" borderId="0" xfId="0" applyFont="1" applyFill="1" applyAlignment="1">
      <alignment horizontal="center"/>
    </xf>
    <xf numFmtId="0" fontId="4" fillId="21" borderId="23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4" fillId="13" borderId="29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16" fillId="5" borderId="29" xfId="0" applyFont="1" applyFill="1" applyBorder="1" applyAlignment="1">
      <alignment horizontal="center"/>
    </xf>
    <xf numFmtId="0" fontId="16" fillId="5" borderId="0" xfId="0" applyFont="1" applyFill="1" applyAlignment="1">
      <alignment horizontal="center"/>
    </xf>
    <xf numFmtId="0" fontId="8" fillId="12" borderId="19" xfId="0" applyFont="1" applyFill="1" applyBorder="1" applyAlignment="1">
      <alignment horizontal="center" vertical="center" textRotation="90" wrapText="1"/>
    </xf>
    <xf numFmtId="0" fontId="8" fillId="12" borderId="20" xfId="0" applyFont="1" applyFill="1" applyBorder="1" applyAlignment="1">
      <alignment horizontal="center" vertical="center" textRotation="90" wrapText="1"/>
    </xf>
    <xf numFmtId="0" fontId="8" fillId="12" borderId="21" xfId="0" applyFont="1" applyFill="1" applyBorder="1" applyAlignment="1">
      <alignment horizontal="center" vertical="center" textRotation="90" wrapText="1"/>
    </xf>
    <xf numFmtId="0" fontId="10" fillId="8" borderId="19" xfId="0" applyFont="1" applyFill="1" applyBorder="1" applyAlignment="1">
      <alignment horizontal="center" vertical="center" textRotation="90" wrapText="1"/>
    </xf>
    <xf numFmtId="0" fontId="10" fillId="8" borderId="20" xfId="0" applyFont="1" applyFill="1" applyBorder="1" applyAlignment="1">
      <alignment horizontal="center" vertical="center" textRotation="90" wrapText="1"/>
    </xf>
    <xf numFmtId="0" fontId="10" fillId="8" borderId="21" xfId="0" applyFont="1" applyFill="1" applyBorder="1" applyAlignment="1">
      <alignment horizontal="center" vertical="center" textRotation="90" wrapText="1"/>
    </xf>
    <xf numFmtId="0" fontId="7" fillId="3" borderId="15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vertical="center" textRotation="90" wrapText="1"/>
    </xf>
    <xf numFmtId="0" fontId="24" fillId="18" borderId="20" xfId="0" applyFont="1" applyFill="1" applyBorder="1" applyAlignment="1">
      <alignment horizontal="center" vertical="center" textRotation="90" wrapText="1"/>
    </xf>
    <xf numFmtId="0" fontId="24" fillId="18" borderId="21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 vertical="center" textRotation="90" wrapText="1"/>
    </xf>
    <xf numFmtId="0" fontId="7" fillId="10" borderId="21" xfId="0" applyFont="1" applyFill="1" applyBorder="1" applyAlignment="1">
      <alignment horizontal="center" vertical="center" textRotation="90" wrapText="1"/>
    </xf>
    <xf numFmtId="0" fontId="7" fillId="6" borderId="19" xfId="0" applyFont="1" applyFill="1" applyBorder="1" applyAlignment="1">
      <alignment horizontal="center" vertical="center" textRotation="90" wrapText="1"/>
    </xf>
    <xf numFmtId="0" fontId="7" fillId="6" borderId="20" xfId="0" applyFont="1" applyFill="1" applyBorder="1" applyAlignment="1">
      <alignment horizontal="center" vertical="center" textRotation="90" wrapText="1"/>
    </xf>
    <xf numFmtId="0" fontId="7" fillId="6" borderId="21" xfId="0" applyFont="1" applyFill="1" applyBorder="1" applyAlignment="1">
      <alignment horizontal="center" vertical="center" textRotation="90" wrapText="1"/>
    </xf>
    <xf numFmtId="0" fontId="17" fillId="4" borderId="19" xfId="0" applyFont="1" applyFill="1" applyBorder="1" applyAlignment="1">
      <alignment horizontal="center" vertical="center" textRotation="90" wrapText="1"/>
    </xf>
    <xf numFmtId="0" fontId="17" fillId="4" borderId="20" xfId="0" applyFont="1" applyFill="1" applyBorder="1" applyAlignment="1">
      <alignment horizontal="center" vertical="center" textRotation="90" wrapText="1"/>
    </xf>
    <xf numFmtId="0" fontId="17" fillId="4" borderId="21" xfId="0" applyFont="1" applyFill="1" applyBorder="1" applyAlignment="1">
      <alignment horizontal="center" vertical="center" textRotation="90" wrapText="1"/>
    </xf>
    <xf numFmtId="0" fontId="4" fillId="16" borderId="0" xfId="0" applyFont="1" applyFill="1" applyAlignment="1">
      <alignment horizontal="center"/>
    </xf>
    <xf numFmtId="0" fontId="4" fillId="15" borderId="0" xfId="0" applyFont="1" applyFill="1" applyAlignment="1">
      <alignment horizontal="center"/>
    </xf>
    <xf numFmtId="0" fontId="11" fillId="0" borderId="12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7" fillId="6" borderId="15" xfId="0" applyFont="1" applyFill="1" applyBorder="1" applyAlignment="1">
      <alignment horizontal="center" vertical="center" textRotation="90" wrapText="1"/>
    </xf>
    <xf numFmtId="0" fontId="7" fillId="6" borderId="22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justify" vertical="center" wrapText="1"/>
    </xf>
    <xf numFmtId="0" fontId="3" fillId="0" borderId="45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10" fillId="11" borderId="8" xfId="0" applyFont="1" applyFill="1" applyBorder="1" applyAlignment="1">
      <alignment horizontal="left" vertical="center"/>
    </xf>
    <xf numFmtId="0" fontId="10" fillId="11" borderId="9" xfId="0" applyFont="1" applyFill="1" applyBorder="1" applyAlignment="1">
      <alignment horizontal="left" vertical="center"/>
    </xf>
    <xf numFmtId="0" fontId="10" fillId="11" borderId="10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3" xfId="0" applyFont="1" applyBorder="1"/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left" vertical="top" wrapText="1"/>
    </xf>
    <xf numFmtId="164" fontId="11" fillId="0" borderId="9" xfId="0" applyNumberFormat="1" applyFont="1" applyBorder="1" applyAlignment="1">
      <alignment horizontal="left" vertical="top" wrapText="1"/>
    </xf>
    <xf numFmtId="164" fontId="11" fillId="0" borderId="10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0" fillId="16" borderId="19" xfId="0" applyFont="1" applyFill="1" applyBorder="1" applyAlignment="1">
      <alignment horizontal="center" vertical="center" textRotation="90" wrapText="1"/>
    </xf>
    <xf numFmtId="0" fontId="10" fillId="16" borderId="20" xfId="0" applyFont="1" applyFill="1" applyBorder="1" applyAlignment="1">
      <alignment horizontal="center" vertical="center" textRotation="90" wrapText="1"/>
    </xf>
    <xf numFmtId="0" fontId="10" fillId="16" borderId="21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0" fillId="14" borderId="19" xfId="0" applyFont="1" applyFill="1" applyBorder="1" applyAlignment="1">
      <alignment horizontal="center" vertical="center" textRotation="90" wrapText="1"/>
    </xf>
    <xf numFmtId="0" fontId="10" fillId="14" borderId="20" xfId="0" applyFont="1" applyFill="1" applyBorder="1" applyAlignment="1">
      <alignment horizontal="center" vertical="center" textRotation="90" wrapText="1"/>
    </xf>
    <xf numFmtId="0" fontId="20" fillId="2" borderId="19" xfId="0" applyFont="1" applyFill="1" applyBorder="1" applyAlignment="1">
      <alignment horizontal="center" vertical="center" textRotation="90" wrapText="1"/>
    </xf>
    <xf numFmtId="0" fontId="20" fillId="2" borderId="20" xfId="0" applyFont="1" applyFill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7" fillId="4" borderId="20" xfId="0" applyFont="1" applyFill="1" applyBorder="1" applyAlignment="1">
      <alignment horizontal="center" vertic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10" fillId="7" borderId="15" xfId="0" applyFont="1" applyFill="1" applyBorder="1" applyAlignment="1">
      <alignment horizontal="left" vertical="top" wrapText="1"/>
    </xf>
    <xf numFmtId="0" fontId="10" fillId="7" borderId="16" xfId="0" applyFont="1" applyFill="1" applyBorder="1" applyAlignment="1">
      <alignment horizontal="left" vertical="top" wrapText="1"/>
    </xf>
    <xf numFmtId="0" fontId="10" fillId="7" borderId="17" xfId="0" applyFont="1" applyFill="1" applyBorder="1" applyAlignment="1">
      <alignment horizontal="left" vertical="top" wrapText="1"/>
    </xf>
    <xf numFmtId="0" fontId="10" fillId="7" borderId="22" xfId="0" applyFont="1" applyFill="1" applyBorder="1" applyAlignment="1">
      <alignment horizontal="left" vertical="top" wrapText="1"/>
    </xf>
    <xf numFmtId="0" fontId="10" fillId="7" borderId="0" xfId="0" applyFont="1" applyFill="1" applyAlignment="1">
      <alignment horizontal="left" vertical="top" wrapText="1"/>
    </xf>
    <xf numFmtId="0" fontId="10" fillId="7" borderId="23" xfId="0" applyFont="1" applyFill="1" applyBorder="1" applyAlignment="1">
      <alignment horizontal="left" vertical="top" wrapText="1"/>
    </xf>
    <xf numFmtId="0" fontId="10" fillId="7" borderId="12" xfId="0" applyFont="1" applyFill="1" applyBorder="1" applyAlignment="1">
      <alignment horizontal="left" vertical="top" wrapText="1"/>
    </xf>
    <xf numFmtId="0" fontId="10" fillId="7" borderId="18" xfId="0" applyFont="1" applyFill="1" applyBorder="1" applyAlignment="1">
      <alignment horizontal="left" vertical="top" wrapText="1"/>
    </xf>
    <xf numFmtId="0" fontId="10" fillId="7" borderId="13" xfId="0" applyFont="1" applyFill="1" applyBorder="1" applyAlignment="1">
      <alignment horizontal="left" vertical="top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7" borderId="0" xfId="0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6" borderId="43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4" fillId="21" borderId="43" xfId="0" applyFont="1" applyFill="1" applyBorder="1" applyAlignment="1">
      <alignment horizontal="center"/>
    </xf>
    <xf numFmtId="0" fontId="4" fillId="21" borderId="27" xfId="0" applyFont="1" applyFill="1" applyBorder="1" applyAlignment="1">
      <alignment horizontal="center"/>
    </xf>
    <xf numFmtId="0" fontId="10" fillId="20" borderId="8" xfId="0" applyFont="1" applyFill="1" applyBorder="1" applyAlignment="1">
      <alignment horizontal="left" vertical="center"/>
    </xf>
    <xf numFmtId="0" fontId="10" fillId="20" borderId="9" xfId="0" applyFont="1" applyFill="1" applyBorder="1" applyAlignment="1">
      <alignment horizontal="left" vertical="center"/>
    </xf>
    <xf numFmtId="0" fontId="10" fillId="20" borderId="10" xfId="0" applyFont="1" applyFill="1" applyBorder="1" applyAlignment="1">
      <alignment horizontal="left" vertical="center"/>
    </xf>
    <xf numFmtId="0" fontId="20" fillId="2" borderId="36" xfId="0" applyFont="1" applyFill="1" applyBorder="1" applyAlignment="1">
      <alignment horizontal="center" vertical="center" textRotation="90" wrapText="1"/>
    </xf>
    <xf numFmtId="0" fontId="20" fillId="2" borderId="14" xfId="0" applyFont="1" applyFill="1" applyBorder="1" applyAlignment="1">
      <alignment horizontal="center" vertical="center" textRotation="90" wrapText="1"/>
    </xf>
    <xf numFmtId="0" fontId="10" fillId="14" borderId="36" xfId="0" applyFont="1" applyFill="1" applyBorder="1" applyAlignment="1">
      <alignment horizontal="center" vertical="center" textRotation="90" wrapText="1"/>
    </xf>
    <xf numFmtId="0" fontId="10" fillId="14" borderId="14" xfId="0" applyFont="1" applyFill="1" applyBorder="1" applyAlignment="1">
      <alignment horizontal="center" vertical="center" textRotation="90" wrapText="1"/>
    </xf>
    <xf numFmtId="0" fontId="10" fillId="14" borderId="40" xfId="0" applyFont="1" applyFill="1" applyBorder="1" applyAlignment="1">
      <alignment horizontal="center" vertical="center" textRotation="90" wrapText="1"/>
    </xf>
    <xf numFmtId="0" fontId="4" fillId="14" borderId="0" xfId="0" applyFont="1" applyFill="1" applyAlignment="1">
      <alignment horizontal="center"/>
    </xf>
    <xf numFmtId="0" fontId="15" fillId="21" borderId="29" xfId="0" applyFont="1" applyFill="1" applyBorder="1" applyAlignment="1">
      <alignment horizontal="center"/>
    </xf>
    <xf numFmtId="0" fontId="15" fillId="21" borderId="23" xfId="0" applyFont="1" applyFill="1" applyBorder="1" applyAlignment="1">
      <alignment horizontal="center"/>
    </xf>
    <xf numFmtId="0" fontId="4" fillId="6" borderId="46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1" fontId="15" fillId="14" borderId="33" xfId="0" applyNumberFormat="1" applyFont="1" applyFill="1" applyBorder="1" applyAlignment="1">
      <alignment horizontal="center" vertical="center"/>
    </xf>
    <xf numFmtId="1" fontId="15" fillId="14" borderId="54" xfId="0" applyNumberFormat="1" applyFont="1" applyFill="1" applyBorder="1" applyAlignment="1">
      <alignment horizontal="center" vertical="center"/>
    </xf>
    <xf numFmtId="0" fontId="6" fillId="14" borderId="32" xfId="0" applyFont="1" applyFill="1" applyBorder="1"/>
    <xf numFmtId="1" fontId="15" fillId="14" borderId="14" xfId="0" applyNumberFormat="1" applyFont="1" applyFill="1" applyBorder="1" applyAlignment="1">
      <alignment horizontal="center" vertical="center"/>
    </xf>
    <xf numFmtId="1" fontId="15" fillId="14" borderId="53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D717DA18-DABA-4823-B20A-A2755B3E8706}"/>
    <cellStyle name="Normal 3" xfId="3" xr:uid="{D78088FC-A039-41FF-81FA-00F2D8B91066}"/>
    <cellStyle name="Normal 4" xfId="4" xr:uid="{74F99F24-E8F4-4D47-B4E2-89A925DC0434}"/>
    <cellStyle name="Normal 5" xfId="2" xr:uid="{042239F5-53A8-4B66-8C53-80D496F82BE2}"/>
  </cellStyles>
  <dxfs count="0"/>
  <tableStyles count="0" defaultTableStyle="TableStyleMedium9" defaultPivotStyle="PivotStyleLight16"/>
  <colors>
    <mruColors>
      <color rgb="FFFFFFCC"/>
      <color rgb="FFFF6DD9"/>
      <color rgb="FFFF3399"/>
      <color rgb="FFFF33CC"/>
      <color rgb="FF008000"/>
      <color rgb="FF0000FF"/>
      <color rgb="FFFF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2"/>
  <sheetViews>
    <sheetView tabSelected="1" zoomScale="120" zoomScaleNormal="120" workbookViewId="0">
      <selection activeCell="AF21" sqref="AF21"/>
    </sheetView>
  </sheetViews>
  <sheetFormatPr baseColWidth="10" defaultRowHeight="12.75" x14ac:dyDescent="0.2"/>
  <cols>
    <col min="1" max="1" width="3.140625" customWidth="1"/>
    <col min="2" max="2" width="15.28515625" customWidth="1"/>
    <col min="3" max="3" width="15.7109375" customWidth="1"/>
    <col min="4" max="4" width="6.140625" customWidth="1"/>
    <col min="5" max="5" width="7.140625" customWidth="1"/>
    <col min="6" max="6" width="4.7109375" customWidth="1"/>
    <col min="7" max="7" width="4.85546875" customWidth="1"/>
    <col min="8" max="8" width="5.42578125" customWidth="1"/>
    <col min="9" max="10" width="4.42578125" customWidth="1"/>
    <col min="11" max="11" width="7" customWidth="1"/>
    <col min="12" max="12" width="7.42578125" customWidth="1"/>
    <col min="13" max="13" width="3.7109375" customWidth="1"/>
    <col min="14" max="14" width="4.140625" customWidth="1"/>
    <col min="15" max="15" width="4.7109375" customWidth="1"/>
    <col min="16" max="17" width="4.28515625" customWidth="1"/>
    <col min="18" max="18" width="1" customWidth="1"/>
    <col min="19" max="19" width="1.7109375" customWidth="1"/>
    <col min="20" max="20" width="1.42578125" customWidth="1"/>
    <col min="21" max="21" width="1.7109375" customWidth="1"/>
    <col min="22" max="22" width="1.42578125" customWidth="1"/>
    <col min="23" max="23" width="1.85546875" customWidth="1"/>
    <col min="24" max="24" width="3.85546875" customWidth="1"/>
    <col min="25" max="25" width="4.7109375" customWidth="1"/>
    <col min="26" max="26" width="5.42578125" customWidth="1"/>
    <col min="27" max="28" width="5" customWidth="1"/>
    <col min="29" max="29" width="4.42578125" customWidth="1"/>
    <col min="30" max="30" width="4.5703125" customWidth="1"/>
    <col min="31" max="31" width="4.28515625" customWidth="1"/>
    <col min="32" max="32" width="5.140625" customWidth="1"/>
    <col min="33" max="33" width="4.85546875" customWidth="1"/>
  </cols>
  <sheetData>
    <row r="1" spans="1:36" x14ac:dyDescent="0.2">
      <c r="A1" s="187" t="s">
        <v>25</v>
      </c>
      <c r="B1" s="188"/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210" t="s">
        <v>18</v>
      </c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82"/>
      <c r="Y1" s="82"/>
    </row>
    <row r="2" spans="1:36" ht="13.5" thickBot="1" x14ac:dyDescent="0.25">
      <c r="A2" s="197" t="s">
        <v>11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  <c r="L2" s="200"/>
      <c r="M2" s="207" t="s">
        <v>88</v>
      </c>
      <c r="N2" s="208"/>
      <c r="O2" s="208"/>
      <c r="P2" s="208"/>
      <c r="Q2" s="208"/>
      <c r="R2" s="208"/>
      <c r="S2" s="208"/>
      <c r="T2" s="208"/>
      <c r="U2" s="208"/>
      <c r="V2" s="208"/>
      <c r="W2" s="209"/>
      <c r="X2" s="83"/>
      <c r="Y2" s="83"/>
    </row>
    <row r="3" spans="1:36" ht="15.75" thickBot="1" x14ac:dyDescent="0.25">
      <c r="A3" s="204" t="s">
        <v>52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6"/>
      <c r="X3" s="84"/>
      <c r="Y3" s="84"/>
    </row>
    <row r="4" spans="1:36" ht="21" customHeight="1" thickBot="1" x14ac:dyDescent="0.25">
      <c r="A4" s="201" t="s">
        <v>20</v>
      </c>
      <c r="B4" s="202"/>
      <c r="C4" s="202"/>
      <c r="D4" s="202"/>
      <c r="E4" s="203"/>
      <c r="F4" s="213" t="s">
        <v>26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5"/>
      <c r="X4" s="85"/>
      <c r="Y4" s="85"/>
    </row>
    <row r="5" spans="1:36" ht="28.5" customHeight="1" thickBot="1" x14ac:dyDescent="0.25">
      <c r="A5" s="216" t="s">
        <v>77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8"/>
      <c r="X5" s="86"/>
      <c r="Y5" s="86"/>
    </row>
    <row r="6" spans="1:36" ht="17.25" customHeight="1" thickBot="1" x14ac:dyDescent="0.25">
      <c r="A6" s="194" t="s">
        <v>90</v>
      </c>
      <c r="B6" s="195"/>
      <c r="C6" s="196"/>
      <c r="D6" s="219" t="s">
        <v>191</v>
      </c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1"/>
      <c r="X6" s="87"/>
      <c r="Y6" s="87"/>
    </row>
    <row r="7" spans="1:36" ht="18.75" customHeight="1" thickBot="1" x14ac:dyDescent="0.25">
      <c r="A7" s="191" t="s">
        <v>50</v>
      </c>
      <c r="B7" s="192"/>
      <c r="C7" s="193"/>
      <c r="D7" s="222" t="s">
        <v>51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  <c r="X7" s="88"/>
      <c r="Y7" s="88"/>
    </row>
    <row r="8" spans="1:36" ht="45.75" customHeight="1" thickBot="1" x14ac:dyDescent="0.25">
      <c r="A8" s="238" t="s">
        <v>54</v>
      </c>
      <c r="B8" s="239"/>
      <c r="C8" s="240"/>
      <c r="D8" s="143" t="s">
        <v>132</v>
      </c>
      <c r="E8" s="144"/>
      <c r="F8" s="144"/>
      <c r="G8" s="144"/>
      <c r="H8" s="144"/>
      <c r="I8" s="144"/>
      <c r="J8" s="145"/>
      <c r="K8" s="231" t="s">
        <v>193</v>
      </c>
      <c r="L8" s="232"/>
      <c r="M8" s="232"/>
      <c r="N8" s="232"/>
      <c r="O8" s="232"/>
      <c r="P8" s="232"/>
      <c r="Q8" s="233"/>
      <c r="R8" s="225" t="s">
        <v>87</v>
      </c>
      <c r="S8" s="226"/>
      <c r="T8" s="226"/>
      <c r="U8" s="226"/>
      <c r="V8" s="226"/>
      <c r="W8" s="226"/>
      <c r="X8" s="226"/>
      <c r="Y8" s="227"/>
      <c r="Z8" s="253" t="s">
        <v>89</v>
      </c>
      <c r="AA8" s="254"/>
      <c r="AB8" s="254"/>
      <c r="AC8" s="254"/>
      <c r="AD8" s="254"/>
      <c r="AE8" s="255"/>
    </row>
    <row r="9" spans="1:36" ht="24.75" customHeight="1" x14ac:dyDescent="0.2">
      <c r="A9" s="184" t="s">
        <v>56</v>
      </c>
      <c r="B9" s="185"/>
      <c r="C9" s="186"/>
      <c r="D9" s="140" t="s">
        <v>133</v>
      </c>
      <c r="E9" s="140" t="s">
        <v>23</v>
      </c>
      <c r="F9" s="140" t="s">
        <v>24</v>
      </c>
      <c r="G9" s="181" t="s">
        <v>60</v>
      </c>
      <c r="H9" s="140" t="s">
        <v>134</v>
      </c>
      <c r="I9" s="155" t="s">
        <v>22</v>
      </c>
      <c r="J9" s="146" t="s">
        <v>78</v>
      </c>
      <c r="K9" s="162" t="s">
        <v>133</v>
      </c>
      <c r="L9" s="162" t="s">
        <v>23</v>
      </c>
      <c r="M9" s="162" t="s">
        <v>24</v>
      </c>
      <c r="N9" s="152" t="s">
        <v>60</v>
      </c>
      <c r="O9" s="162" t="s">
        <v>134</v>
      </c>
      <c r="P9" s="155" t="s">
        <v>22</v>
      </c>
      <c r="Q9" s="146" t="s">
        <v>78</v>
      </c>
      <c r="R9" s="149"/>
      <c r="S9" s="149"/>
      <c r="T9" s="149"/>
      <c r="U9" s="149"/>
      <c r="V9" s="149"/>
      <c r="W9" s="241" t="s">
        <v>22</v>
      </c>
      <c r="X9" s="137" t="s">
        <v>79</v>
      </c>
      <c r="Y9" s="228" t="s">
        <v>80</v>
      </c>
      <c r="Z9" s="134" t="s">
        <v>198</v>
      </c>
      <c r="AA9" s="134" t="s">
        <v>194</v>
      </c>
      <c r="AB9" s="134" t="s">
        <v>195</v>
      </c>
      <c r="AC9" s="134" t="s">
        <v>196</v>
      </c>
      <c r="AD9" s="134" t="s">
        <v>197</v>
      </c>
      <c r="AE9" s="241" t="s">
        <v>22</v>
      </c>
      <c r="AF9" s="236" t="s">
        <v>59</v>
      </c>
      <c r="AG9" s="234" t="s">
        <v>85</v>
      </c>
    </row>
    <row r="10" spans="1:36" ht="19.5" customHeight="1" thickBot="1" x14ac:dyDescent="0.25">
      <c r="A10" s="160" t="s">
        <v>19</v>
      </c>
      <c r="B10" s="161"/>
      <c r="C10" s="161"/>
      <c r="D10" s="141"/>
      <c r="E10" s="141"/>
      <c r="F10" s="141"/>
      <c r="G10" s="182"/>
      <c r="H10" s="141"/>
      <c r="I10" s="156"/>
      <c r="J10" s="147"/>
      <c r="K10" s="163"/>
      <c r="L10" s="163"/>
      <c r="M10" s="163"/>
      <c r="N10" s="153"/>
      <c r="O10" s="163"/>
      <c r="P10" s="156"/>
      <c r="Q10" s="147"/>
      <c r="R10" s="150"/>
      <c r="S10" s="150"/>
      <c r="T10" s="150"/>
      <c r="U10" s="150"/>
      <c r="V10" s="150"/>
      <c r="W10" s="242"/>
      <c r="X10" s="138"/>
      <c r="Y10" s="229"/>
      <c r="Z10" s="135"/>
      <c r="AA10" s="135"/>
      <c r="AB10" s="135"/>
      <c r="AC10" s="135"/>
      <c r="AD10" s="135"/>
      <c r="AE10" s="242"/>
      <c r="AF10" s="237"/>
      <c r="AG10" s="235"/>
    </row>
    <row r="11" spans="1:36" ht="18.75" customHeight="1" x14ac:dyDescent="0.2">
      <c r="A11" s="172" t="s">
        <v>10</v>
      </c>
      <c r="B11" s="173"/>
      <c r="C11" s="174"/>
      <c r="D11" s="141"/>
      <c r="E11" s="141"/>
      <c r="F11" s="141"/>
      <c r="G11" s="182"/>
      <c r="H11" s="141"/>
      <c r="I11" s="156"/>
      <c r="J11" s="147"/>
      <c r="K11" s="163"/>
      <c r="L11" s="163"/>
      <c r="M11" s="163"/>
      <c r="N11" s="153"/>
      <c r="O11" s="163"/>
      <c r="P11" s="156"/>
      <c r="Q11" s="147"/>
      <c r="R11" s="150"/>
      <c r="S11" s="150"/>
      <c r="T11" s="150"/>
      <c r="U11" s="150"/>
      <c r="V11" s="150"/>
      <c r="W11" s="242"/>
      <c r="X11" s="138"/>
      <c r="Y11" s="229"/>
      <c r="Z11" s="135"/>
      <c r="AA11" s="135"/>
      <c r="AB11" s="135"/>
      <c r="AC11" s="135"/>
      <c r="AD11" s="135"/>
      <c r="AE11" s="242"/>
      <c r="AF11" s="237"/>
      <c r="AG11" s="235"/>
    </row>
    <row r="12" spans="1:36" ht="56.25" customHeight="1" x14ac:dyDescent="0.2">
      <c r="A12" s="175"/>
      <c r="B12" s="176"/>
      <c r="C12" s="177"/>
      <c r="D12" s="141"/>
      <c r="E12" s="141"/>
      <c r="F12" s="141"/>
      <c r="G12" s="182"/>
      <c r="H12" s="141"/>
      <c r="I12" s="156"/>
      <c r="J12" s="147"/>
      <c r="K12" s="163"/>
      <c r="L12" s="163"/>
      <c r="M12" s="163"/>
      <c r="N12" s="153"/>
      <c r="O12" s="163"/>
      <c r="P12" s="156"/>
      <c r="Q12" s="147"/>
      <c r="R12" s="150"/>
      <c r="S12" s="150"/>
      <c r="T12" s="150"/>
      <c r="U12" s="150"/>
      <c r="V12" s="150"/>
      <c r="W12" s="242"/>
      <c r="X12" s="138"/>
      <c r="Y12" s="229"/>
      <c r="Z12" s="135"/>
      <c r="AA12" s="135"/>
      <c r="AB12" s="135"/>
      <c r="AC12" s="135"/>
      <c r="AD12" s="135"/>
      <c r="AE12" s="242"/>
      <c r="AF12" s="237"/>
      <c r="AG12" s="235"/>
      <c r="AH12" s="102"/>
      <c r="AI12" s="102"/>
      <c r="AJ12" s="102"/>
    </row>
    <row r="13" spans="1:36" ht="66.75" customHeight="1" thickBot="1" x14ac:dyDescent="0.25">
      <c r="A13" s="178"/>
      <c r="B13" s="179"/>
      <c r="C13" s="180"/>
      <c r="D13" s="142"/>
      <c r="E13" s="142"/>
      <c r="F13" s="142"/>
      <c r="G13" s="183"/>
      <c r="H13" s="142"/>
      <c r="I13" s="157"/>
      <c r="J13" s="148"/>
      <c r="K13" s="164"/>
      <c r="L13" s="164"/>
      <c r="M13" s="164"/>
      <c r="N13" s="154"/>
      <c r="O13" s="164"/>
      <c r="P13" s="157"/>
      <c r="Q13" s="148"/>
      <c r="R13" s="151"/>
      <c r="S13" s="151"/>
      <c r="T13" s="151"/>
      <c r="U13" s="151"/>
      <c r="V13" s="151"/>
      <c r="W13" s="243"/>
      <c r="X13" s="139"/>
      <c r="Y13" s="230"/>
      <c r="Z13" s="136"/>
      <c r="AA13" s="136"/>
      <c r="AB13" s="136"/>
      <c r="AC13" s="136"/>
      <c r="AD13" s="136"/>
      <c r="AE13" s="243"/>
      <c r="AF13" s="237"/>
      <c r="AG13" s="235"/>
      <c r="AH13" s="102"/>
      <c r="AI13" s="102"/>
      <c r="AJ13" s="102"/>
    </row>
    <row r="14" spans="1:36" ht="17.25" customHeight="1" thickBot="1" x14ac:dyDescent="0.25">
      <c r="A14" s="169" t="s">
        <v>9</v>
      </c>
      <c r="B14" s="170"/>
      <c r="C14" s="171"/>
      <c r="D14" s="29">
        <v>8</v>
      </c>
      <c r="E14" s="29">
        <v>5</v>
      </c>
      <c r="F14" s="29">
        <v>3</v>
      </c>
      <c r="G14" s="30">
        <v>2</v>
      </c>
      <c r="H14" s="30">
        <v>2</v>
      </c>
      <c r="I14" s="24" t="s">
        <v>8</v>
      </c>
      <c r="J14" s="80"/>
      <c r="K14" s="29">
        <v>8</v>
      </c>
      <c r="L14" s="29">
        <v>5</v>
      </c>
      <c r="M14" s="29">
        <v>3</v>
      </c>
      <c r="N14" s="30">
        <v>2</v>
      </c>
      <c r="O14" s="30">
        <v>2</v>
      </c>
      <c r="P14" s="26" t="s">
        <v>8</v>
      </c>
      <c r="Q14" s="81"/>
      <c r="R14" s="29"/>
      <c r="S14" s="29"/>
      <c r="T14" s="29"/>
      <c r="U14" s="30"/>
      <c r="V14" s="30"/>
      <c r="W14" s="27" t="s">
        <v>8</v>
      </c>
      <c r="X14" s="53"/>
      <c r="Y14" s="53"/>
      <c r="Z14" s="29">
        <v>4</v>
      </c>
      <c r="AA14" s="30">
        <v>6</v>
      </c>
      <c r="AB14" s="30">
        <v>4</v>
      </c>
      <c r="AC14" s="30">
        <v>4</v>
      </c>
      <c r="AD14" s="30">
        <v>2</v>
      </c>
      <c r="AE14" s="53" t="s">
        <v>8</v>
      </c>
      <c r="AF14" s="237"/>
      <c r="AG14" s="235"/>
    </row>
    <row r="15" spans="1:36" ht="12.75" customHeight="1" x14ac:dyDescent="0.2">
      <c r="A15" s="60" t="s">
        <v>0</v>
      </c>
      <c r="B15" s="64" t="s">
        <v>64</v>
      </c>
      <c r="C15" s="61" t="s">
        <v>65</v>
      </c>
      <c r="D15" s="58" t="s">
        <v>12</v>
      </c>
      <c r="E15" s="4" t="s">
        <v>13</v>
      </c>
      <c r="F15" s="8" t="s">
        <v>14</v>
      </c>
      <c r="G15" s="6" t="s">
        <v>15</v>
      </c>
      <c r="H15" s="7" t="s">
        <v>16</v>
      </c>
      <c r="I15" s="25"/>
      <c r="J15" s="89"/>
      <c r="K15" s="18" t="s">
        <v>12</v>
      </c>
      <c r="L15" s="19" t="s">
        <v>13</v>
      </c>
      <c r="M15" s="19" t="s">
        <v>14</v>
      </c>
      <c r="N15" s="20" t="s">
        <v>15</v>
      </c>
      <c r="O15" s="20" t="s">
        <v>16</v>
      </c>
      <c r="P15" s="17"/>
      <c r="Q15" s="93"/>
      <c r="R15" s="31" t="s">
        <v>12</v>
      </c>
      <c r="S15" s="32" t="s">
        <v>13</v>
      </c>
      <c r="T15" s="33" t="s">
        <v>14</v>
      </c>
      <c r="U15" s="34" t="s">
        <v>15</v>
      </c>
      <c r="V15" s="35" t="s">
        <v>16</v>
      </c>
      <c r="W15" s="28"/>
      <c r="X15" s="96"/>
      <c r="Y15" s="97"/>
      <c r="Z15" s="38" t="s">
        <v>12</v>
      </c>
      <c r="AA15" s="39" t="s">
        <v>13</v>
      </c>
      <c r="AB15" s="39" t="s">
        <v>14</v>
      </c>
      <c r="AC15" s="56" t="s">
        <v>15</v>
      </c>
      <c r="AD15" s="40" t="s">
        <v>16</v>
      </c>
      <c r="AE15" s="54"/>
      <c r="AF15" s="103"/>
      <c r="AG15" s="288"/>
    </row>
    <row r="16" spans="1:36" ht="12.75" customHeight="1" x14ac:dyDescent="0.2">
      <c r="A16" s="72" t="s">
        <v>1</v>
      </c>
      <c r="B16" s="57" t="s">
        <v>135</v>
      </c>
      <c r="C16" s="63" t="s">
        <v>136</v>
      </c>
      <c r="D16" s="12">
        <v>8</v>
      </c>
      <c r="E16" s="10">
        <v>5</v>
      </c>
      <c r="F16" s="10">
        <v>3</v>
      </c>
      <c r="G16" s="11">
        <v>2</v>
      </c>
      <c r="H16" s="13">
        <v>2</v>
      </c>
      <c r="I16" s="9">
        <f t="shared" ref="I16" si="0">(H16+G16+F16+E16+D16)</f>
        <v>20</v>
      </c>
      <c r="J16" s="90"/>
      <c r="K16" s="46">
        <v>2.5</v>
      </c>
      <c r="L16" s="47">
        <v>2</v>
      </c>
      <c r="M16" s="47">
        <v>0.5</v>
      </c>
      <c r="N16" s="48">
        <v>2</v>
      </c>
      <c r="O16" s="48">
        <v>1</v>
      </c>
      <c r="P16" s="9">
        <f t="shared" ref="P16" si="1">(O16+N16+M16+L16+K16)</f>
        <v>8</v>
      </c>
      <c r="Q16" s="94">
        <v>20</v>
      </c>
      <c r="R16" s="45"/>
      <c r="S16" s="21"/>
      <c r="T16" s="21"/>
      <c r="U16" s="22"/>
      <c r="V16" s="23"/>
      <c r="W16" s="16">
        <f t="shared" ref="W16" si="2">(V16+U16+T16+S16+R16)</f>
        <v>0</v>
      </c>
      <c r="X16" s="122">
        <v>18</v>
      </c>
      <c r="Y16" s="98">
        <f>(X16+W16)</f>
        <v>18</v>
      </c>
      <c r="Z16" s="55">
        <v>3</v>
      </c>
      <c r="AA16" s="41">
        <v>6</v>
      </c>
      <c r="AB16" s="42">
        <v>3</v>
      </c>
      <c r="AC16" s="42">
        <v>4</v>
      </c>
      <c r="AD16" s="42">
        <v>2</v>
      </c>
      <c r="AE16" s="52">
        <f t="shared" ref="AE16" si="3">(AD16+AB16+AA16+Z16+AC16)</f>
        <v>18</v>
      </c>
      <c r="AF16" s="104">
        <f>(AE16+Y16+P16+I16)/4</f>
        <v>16</v>
      </c>
      <c r="AG16" s="286">
        <f>(AE16+Y16+Q16+I16)/4</f>
        <v>19</v>
      </c>
    </row>
    <row r="17" spans="1:33" ht="12.95" customHeight="1" x14ac:dyDescent="0.2">
      <c r="A17" s="72" t="s">
        <v>2</v>
      </c>
      <c r="B17" s="62" t="s">
        <v>137</v>
      </c>
      <c r="C17" s="63" t="s">
        <v>138</v>
      </c>
      <c r="D17" s="12">
        <v>1.5</v>
      </c>
      <c r="E17" s="10">
        <v>0.5</v>
      </c>
      <c r="F17" s="101"/>
      <c r="G17" s="11">
        <v>1</v>
      </c>
      <c r="H17" s="111"/>
      <c r="I17" s="9">
        <f t="shared" ref="I17:I46" si="4">(H17+G17+F17+E17+D17)</f>
        <v>3</v>
      </c>
      <c r="J17" s="90"/>
      <c r="K17" s="46">
        <v>0.5</v>
      </c>
      <c r="L17" s="47">
        <v>0.5</v>
      </c>
      <c r="M17" s="114"/>
      <c r="N17" s="48">
        <v>1</v>
      </c>
      <c r="O17" s="113"/>
      <c r="P17" s="9">
        <f t="shared" ref="P17:P46" si="5">(O17+N17+M17+L17+K17)</f>
        <v>2</v>
      </c>
      <c r="Q17" s="94">
        <v>2</v>
      </c>
      <c r="R17" s="45"/>
      <c r="S17" s="21"/>
      <c r="T17" s="21"/>
      <c r="U17" s="22"/>
      <c r="V17" s="23"/>
      <c r="W17" s="16">
        <f t="shared" ref="W17:W46" si="6">(V17+U17+T17+S17+R17)</f>
        <v>0</v>
      </c>
      <c r="X17" s="122">
        <v>10</v>
      </c>
      <c r="Y17" s="98">
        <f t="shared" ref="Y17:Y46" si="7">(X17+W17)</f>
        <v>10</v>
      </c>
      <c r="Z17" s="55">
        <v>0.5</v>
      </c>
      <c r="AA17" s="41">
        <v>5</v>
      </c>
      <c r="AB17" s="42">
        <v>1</v>
      </c>
      <c r="AC17" s="42">
        <v>4</v>
      </c>
      <c r="AD17" s="42">
        <v>2</v>
      </c>
      <c r="AE17" s="52">
        <f t="shared" ref="AE17:AE46" si="8">(AD17+AB17+AA17+Z17+AC17)</f>
        <v>12.5</v>
      </c>
      <c r="AF17" s="104">
        <f t="shared" ref="AF17:AF46" si="9">(AE17+Y17+P17+I17)/4</f>
        <v>6.875</v>
      </c>
      <c r="AG17" s="286">
        <f>(AE17+Y17+Q17+I17)/4</f>
        <v>6.875</v>
      </c>
    </row>
    <row r="18" spans="1:33" ht="12.95" customHeight="1" x14ac:dyDescent="0.2">
      <c r="A18" s="70" t="s">
        <v>3</v>
      </c>
      <c r="B18" s="62" t="s">
        <v>139</v>
      </c>
      <c r="C18" s="63" t="s">
        <v>140</v>
      </c>
      <c r="D18" s="12">
        <v>0.5</v>
      </c>
      <c r="E18" s="10">
        <v>0.5</v>
      </c>
      <c r="F18" s="101"/>
      <c r="G18" s="11">
        <v>1</v>
      </c>
      <c r="H18" s="111"/>
      <c r="I18" s="9">
        <f t="shared" si="4"/>
        <v>2</v>
      </c>
      <c r="J18" s="90">
        <v>1</v>
      </c>
      <c r="K18" s="46">
        <v>2.5</v>
      </c>
      <c r="L18" s="47">
        <v>1.5</v>
      </c>
      <c r="M18" s="47">
        <v>0.5</v>
      </c>
      <c r="N18" s="48">
        <v>1.5</v>
      </c>
      <c r="O18" s="113"/>
      <c r="P18" s="9">
        <f t="shared" si="5"/>
        <v>6</v>
      </c>
      <c r="Q18" s="94"/>
      <c r="R18" s="45"/>
      <c r="S18" s="21"/>
      <c r="T18" s="21"/>
      <c r="U18" s="22"/>
      <c r="V18" s="23"/>
      <c r="W18" s="16">
        <f t="shared" si="6"/>
        <v>0</v>
      </c>
      <c r="X18" s="122">
        <v>18</v>
      </c>
      <c r="Y18" s="98">
        <f t="shared" si="7"/>
        <v>18</v>
      </c>
      <c r="Z18" s="55">
        <v>1</v>
      </c>
      <c r="AA18" s="41">
        <v>6</v>
      </c>
      <c r="AB18" s="42">
        <v>1</v>
      </c>
      <c r="AC18" s="42">
        <v>4</v>
      </c>
      <c r="AD18" s="42">
        <v>2</v>
      </c>
      <c r="AE18" s="52">
        <f t="shared" si="8"/>
        <v>14</v>
      </c>
      <c r="AF18" s="104">
        <f t="shared" si="9"/>
        <v>10</v>
      </c>
      <c r="AG18" s="286">
        <f>(AE18+Y18+P18+J18)/4</f>
        <v>9.75</v>
      </c>
    </row>
    <row r="19" spans="1:33" ht="12.95" customHeight="1" x14ac:dyDescent="0.2">
      <c r="A19" s="70" t="s">
        <v>4</v>
      </c>
      <c r="B19" s="62" t="s">
        <v>141</v>
      </c>
      <c r="C19" s="63" t="s">
        <v>142</v>
      </c>
      <c r="D19" s="12">
        <v>0.25</v>
      </c>
      <c r="E19" s="101"/>
      <c r="F19" s="101"/>
      <c r="G19" s="11">
        <v>0.5</v>
      </c>
      <c r="H19" s="111"/>
      <c r="I19" s="9">
        <f t="shared" si="4"/>
        <v>0.75</v>
      </c>
      <c r="J19" s="90">
        <v>3</v>
      </c>
      <c r="K19" s="46">
        <v>0.25</v>
      </c>
      <c r="L19" s="114"/>
      <c r="M19" s="114"/>
      <c r="N19" s="48">
        <v>0.5</v>
      </c>
      <c r="O19" s="113"/>
      <c r="P19" s="9">
        <f t="shared" si="5"/>
        <v>0.75</v>
      </c>
      <c r="Q19" s="94"/>
      <c r="R19" s="45"/>
      <c r="S19" s="21"/>
      <c r="T19" s="21"/>
      <c r="U19" s="22"/>
      <c r="V19" s="23"/>
      <c r="W19" s="16">
        <f t="shared" si="6"/>
        <v>0</v>
      </c>
      <c r="X19" s="122">
        <v>17</v>
      </c>
      <c r="Y19" s="98">
        <f t="shared" si="7"/>
        <v>17</v>
      </c>
      <c r="Z19" s="55">
        <v>0.5</v>
      </c>
      <c r="AA19" s="41">
        <v>5</v>
      </c>
      <c r="AB19" s="42">
        <v>1</v>
      </c>
      <c r="AC19" s="42">
        <v>4</v>
      </c>
      <c r="AD19" s="42">
        <v>2</v>
      </c>
      <c r="AE19" s="52">
        <f t="shared" si="8"/>
        <v>12.5</v>
      </c>
      <c r="AF19" s="104">
        <f t="shared" si="9"/>
        <v>7.75</v>
      </c>
      <c r="AG19" s="286">
        <f>(AE19+Y19+P19+J19)/4</f>
        <v>8.3125</v>
      </c>
    </row>
    <row r="20" spans="1:33" ht="12.95" customHeight="1" x14ac:dyDescent="0.2">
      <c r="A20" s="72" t="s">
        <v>5</v>
      </c>
      <c r="B20" s="62" t="s">
        <v>143</v>
      </c>
      <c r="C20" s="63" t="s">
        <v>144</v>
      </c>
      <c r="D20" s="12">
        <v>0.5</v>
      </c>
      <c r="E20" s="10">
        <v>0.5</v>
      </c>
      <c r="F20" s="101"/>
      <c r="G20" s="11">
        <v>1</v>
      </c>
      <c r="H20" s="111"/>
      <c r="I20" s="9">
        <f t="shared" si="4"/>
        <v>2</v>
      </c>
      <c r="J20" s="90">
        <v>10</v>
      </c>
      <c r="K20" s="46">
        <v>1.5</v>
      </c>
      <c r="L20" s="47">
        <v>0.5</v>
      </c>
      <c r="M20" s="114"/>
      <c r="N20" s="48">
        <v>1</v>
      </c>
      <c r="O20" s="113"/>
      <c r="P20" s="9">
        <f t="shared" si="5"/>
        <v>3</v>
      </c>
      <c r="Q20" s="94">
        <v>10</v>
      </c>
      <c r="R20" s="45"/>
      <c r="S20" s="21"/>
      <c r="T20" s="21"/>
      <c r="U20" s="22"/>
      <c r="V20" s="23"/>
      <c r="W20" s="16">
        <f t="shared" si="6"/>
        <v>0</v>
      </c>
      <c r="X20" s="122">
        <v>12</v>
      </c>
      <c r="Y20" s="98">
        <f t="shared" si="7"/>
        <v>12</v>
      </c>
      <c r="Z20" s="55">
        <v>3</v>
      </c>
      <c r="AA20" s="41">
        <v>6</v>
      </c>
      <c r="AB20" s="42">
        <v>3</v>
      </c>
      <c r="AC20" s="42">
        <v>4</v>
      </c>
      <c r="AD20" s="42">
        <v>2</v>
      </c>
      <c r="AE20" s="52">
        <f t="shared" si="8"/>
        <v>18</v>
      </c>
      <c r="AF20" s="104">
        <f t="shared" si="9"/>
        <v>8.75</v>
      </c>
      <c r="AG20" s="286">
        <f>(AE20+Y20+Q20+J20)/4</f>
        <v>12.5</v>
      </c>
    </row>
    <row r="21" spans="1:33" ht="12.95" customHeight="1" x14ac:dyDescent="0.2">
      <c r="A21" s="72" t="s">
        <v>6</v>
      </c>
      <c r="B21" s="62" t="s">
        <v>145</v>
      </c>
      <c r="C21" s="63" t="s">
        <v>146</v>
      </c>
      <c r="D21" s="12">
        <v>3</v>
      </c>
      <c r="E21" s="10">
        <v>2</v>
      </c>
      <c r="F21" s="10">
        <v>1</v>
      </c>
      <c r="G21" s="11">
        <v>1.5</v>
      </c>
      <c r="H21" s="111"/>
      <c r="I21" s="9">
        <f t="shared" si="4"/>
        <v>7.5</v>
      </c>
      <c r="J21" s="90">
        <v>10</v>
      </c>
      <c r="K21" s="46">
        <v>2.5</v>
      </c>
      <c r="L21" s="47">
        <v>1.5</v>
      </c>
      <c r="M21" s="47">
        <v>0.5</v>
      </c>
      <c r="N21" s="48">
        <v>1.5</v>
      </c>
      <c r="O21" s="48">
        <v>1</v>
      </c>
      <c r="P21" s="9">
        <f t="shared" si="5"/>
        <v>7</v>
      </c>
      <c r="Q21" s="94">
        <v>10</v>
      </c>
      <c r="R21" s="45"/>
      <c r="S21" s="21"/>
      <c r="T21" s="21"/>
      <c r="U21" s="22"/>
      <c r="V21" s="23"/>
      <c r="W21" s="16">
        <f t="shared" si="6"/>
        <v>0</v>
      </c>
      <c r="X21" s="122">
        <v>17</v>
      </c>
      <c r="Y21" s="98">
        <f t="shared" si="7"/>
        <v>17</v>
      </c>
      <c r="Z21" s="55">
        <v>1</v>
      </c>
      <c r="AA21" s="41">
        <v>6</v>
      </c>
      <c r="AB21" s="42">
        <v>1</v>
      </c>
      <c r="AC21" s="42">
        <v>4</v>
      </c>
      <c r="AD21" s="42">
        <v>2</v>
      </c>
      <c r="AE21" s="52">
        <f t="shared" si="8"/>
        <v>14</v>
      </c>
      <c r="AF21" s="104">
        <f t="shared" si="9"/>
        <v>11.375</v>
      </c>
      <c r="AG21" s="286">
        <f>(AE21+Y21+Q21+J21)/4</f>
        <v>12.75</v>
      </c>
    </row>
    <row r="22" spans="1:33" ht="12.95" customHeight="1" x14ac:dyDescent="0.2">
      <c r="A22" s="72" t="s">
        <v>7</v>
      </c>
      <c r="B22" s="62" t="s">
        <v>147</v>
      </c>
      <c r="C22" s="63" t="s">
        <v>148</v>
      </c>
      <c r="D22" s="12">
        <v>3</v>
      </c>
      <c r="E22" s="10">
        <v>2</v>
      </c>
      <c r="F22" s="10">
        <v>0.5</v>
      </c>
      <c r="G22" s="11">
        <v>1.5</v>
      </c>
      <c r="H22" s="111"/>
      <c r="I22" s="9">
        <f t="shared" si="4"/>
        <v>7</v>
      </c>
      <c r="J22" s="90"/>
      <c r="K22" s="46">
        <v>0.25</v>
      </c>
      <c r="L22" s="114"/>
      <c r="M22" s="114"/>
      <c r="N22" s="48">
        <v>0.5</v>
      </c>
      <c r="O22" s="113"/>
      <c r="P22" s="9">
        <f t="shared" si="5"/>
        <v>0.75</v>
      </c>
      <c r="Q22" s="94">
        <v>10</v>
      </c>
      <c r="R22" s="45"/>
      <c r="S22" s="21"/>
      <c r="T22" s="21"/>
      <c r="U22" s="22"/>
      <c r="V22" s="23"/>
      <c r="W22" s="16">
        <f t="shared" si="6"/>
        <v>0</v>
      </c>
      <c r="X22" s="122">
        <v>10</v>
      </c>
      <c r="Y22" s="98">
        <f t="shared" si="7"/>
        <v>10</v>
      </c>
      <c r="Z22" s="55">
        <v>0.5</v>
      </c>
      <c r="AA22" s="41">
        <v>5</v>
      </c>
      <c r="AB22" s="42">
        <v>1</v>
      </c>
      <c r="AC22" s="42">
        <v>4</v>
      </c>
      <c r="AD22" s="42">
        <v>2</v>
      </c>
      <c r="AE22" s="52">
        <f t="shared" si="8"/>
        <v>12.5</v>
      </c>
      <c r="AF22" s="104">
        <f t="shared" si="9"/>
        <v>7.5625</v>
      </c>
      <c r="AG22" s="286">
        <f>(AE22+Y22+Q22+I22)/4</f>
        <v>9.875</v>
      </c>
    </row>
    <row r="23" spans="1:33" ht="12.95" customHeight="1" x14ac:dyDescent="0.2">
      <c r="A23" s="72" t="s">
        <v>27</v>
      </c>
      <c r="B23" s="62" t="s">
        <v>149</v>
      </c>
      <c r="C23" s="63" t="s">
        <v>150</v>
      </c>
      <c r="D23" s="12">
        <v>0.25</v>
      </c>
      <c r="E23" s="101"/>
      <c r="F23" s="101"/>
      <c r="G23" s="11">
        <v>0.5</v>
      </c>
      <c r="H23" s="111"/>
      <c r="I23" s="9">
        <f t="shared" si="4"/>
        <v>0.75</v>
      </c>
      <c r="J23" s="90">
        <v>1</v>
      </c>
      <c r="K23" s="46">
        <v>0.25</v>
      </c>
      <c r="L23" s="114"/>
      <c r="M23" s="114"/>
      <c r="N23" s="48">
        <v>0.5</v>
      </c>
      <c r="O23" s="113"/>
      <c r="P23" s="9">
        <f t="shared" si="5"/>
        <v>0.75</v>
      </c>
      <c r="Q23" s="94"/>
      <c r="R23" s="45"/>
      <c r="S23" s="21"/>
      <c r="T23" s="21"/>
      <c r="U23" s="22"/>
      <c r="V23" s="23"/>
      <c r="W23" s="16">
        <f t="shared" si="6"/>
        <v>0</v>
      </c>
      <c r="X23" s="122">
        <v>17</v>
      </c>
      <c r="Y23" s="98">
        <f t="shared" si="7"/>
        <v>17</v>
      </c>
      <c r="Z23" s="55">
        <v>0.5</v>
      </c>
      <c r="AA23" s="41">
        <v>5</v>
      </c>
      <c r="AB23" s="42">
        <v>1</v>
      </c>
      <c r="AC23" s="42">
        <v>4</v>
      </c>
      <c r="AD23" s="42">
        <v>2</v>
      </c>
      <c r="AE23" s="52">
        <f t="shared" si="8"/>
        <v>12.5</v>
      </c>
      <c r="AF23" s="104">
        <f t="shared" si="9"/>
        <v>7.75</v>
      </c>
      <c r="AG23" s="286">
        <f>(AE23+Y23+P23+J23)/4</f>
        <v>7.8125</v>
      </c>
    </row>
    <row r="24" spans="1:33" ht="12.95" customHeight="1" x14ac:dyDescent="0.2">
      <c r="A24" s="72" t="s">
        <v>28</v>
      </c>
      <c r="B24" s="62" t="s">
        <v>151</v>
      </c>
      <c r="C24" s="63" t="s">
        <v>84</v>
      </c>
      <c r="D24" s="12">
        <v>0.25</v>
      </c>
      <c r="E24" s="101"/>
      <c r="F24" s="101"/>
      <c r="G24" s="11">
        <v>0.5</v>
      </c>
      <c r="H24" s="111"/>
      <c r="I24" s="9">
        <f t="shared" si="4"/>
        <v>0.75</v>
      </c>
      <c r="J24" s="90"/>
      <c r="K24" s="46">
        <v>0.25</v>
      </c>
      <c r="L24" s="114"/>
      <c r="M24" s="114"/>
      <c r="N24" s="48">
        <v>0.5</v>
      </c>
      <c r="O24" s="113"/>
      <c r="P24" s="9">
        <f t="shared" si="5"/>
        <v>0.75</v>
      </c>
      <c r="Q24" s="94">
        <v>4</v>
      </c>
      <c r="R24" s="45"/>
      <c r="S24" s="21"/>
      <c r="T24" s="21"/>
      <c r="U24" s="22"/>
      <c r="V24" s="23"/>
      <c r="W24" s="16">
        <f t="shared" si="6"/>
        <v>0</v>
      </c>
      <c r="X24" s="122">
        <v>17</v>
      </c>
      <c r="Y24" s="98">
        <f t="shared" si="7"/>
        <v>17</v>
      </c>
      <c r="Z24" s="55">
        <v>0.5</v>
      </c>
      <c r="AA24" s="41">
        <v>5</v>
      </c>
      <c r="AB24" s="42">
        <v>1</v>
      </c>
      <c r="AC24" s="42">
        <v>4</v>
      </c>
      <c r="AD24" s="42">
        <v>2</v>
      </c>
      <c r="AE24" s="52">
        <f t="shared" si="8"/>
        <v>12.5</v>
      </c>
      <c r="AF24" s="104">
        <f t="shared" si="9"/>
        <v>7.75</v>
      </c>
      <c r="AG24" s="286">
        <f>(AE24+Y24+Q24+I24)/4</f>
        <v>8.5625</v>
      </c>
    </row>
    <row r="25" spans="1:33" ht="12.95" customHeight="1" x14ac:dyDescent="0.2">
      <c r="A25" s="72" t="s">
        <v>29</v>
      </c>
      <c r="B25" s="62" t="s">
        <v>152</v>
      </c>
      <c r="C25" s="63" t="s">
        <v>153</v>
      </c>
      <c r="D25" s="12">
        <v>6</v>
      </c>
      <c r="E25" s="10">
        <v>4</v>
      </c>
      <c r="F25" s="10">
        <v>2</v>
      </c>
      <c r="G25" s="11">
        <v>2</v>
      </c>
      <c r="H25" s="111"/>
      <c r="I25" s="9">
        <f t="shared" si="4"/>
        <v>14</v>
      </c>
      <c r="J25" s="90"/>
      <c r="K25" s="46">
        <v>2.5</v>
      </c>
      <c r="L25" s="47">
        <v>1.5</v>
      </c>
      <c r="M25" s="47">
        <v>0.5</v>
      </c>
      <c r="N25" s="48">
        <v>1.5</v>
      </c>
      <c r="O25" s="48">
        <v>1</v>
      </c>
      <c r="P25" s="9">
        <f t="shared" si="5"/>
        <v>7</v>
      </c>
      <c r="Q25" s="94">
        <v>7</v>
      </c>
      <c r="R25" s="45"/>
      <c r="S25" s="21"/>
      <c r="T25" s="21"/>
      <c r="U25" s="22"/>
      <c r="V25" s="23"/>
      <c r="W25" s="16">
        <f t="shared" si="6"/>
        <v>0</v>
      </c>
      <c r="X25" s="122">
        <v>17</v>
      </c>
      <c r="Y25" s="98">
        <f t="shared" si="7"/>
        <v>17</v>
      </c>
      <c r="Z25" s="55">
        <v>1</v>
      </c>
      <c r="AA25" s="41">
        <v>6</v>
      </c>
      <c r="AB25" s="42">
        <v>1</v>
      </c>
      <c r="AC25" s="42">
        <v>4</v>
      </c>
      <c r="AD25" s="42">
        <v>2</v>
      </c>
      <c r="AE25" s="52">
        <f t="shared" si="8"/>
        <v>14</v>
      </c>
      <c r="AF25" s="104">
        <f t="shared" si="9"/>
        <v>13</v>
      </c>
      <c r="AG25" s="286">
        <f>(AE25+Y25+Q25+I25)/4</f>
        <v>13</v>
      </c>
    </row>
    <row r="26" spans="1:33" ht="12.95" customHeight="1" x14ac:dyDescent="0.2">
      <c r="A26" s="72" t="s">
        <v>30</v>
      </c>
      <c r="B26" s="62" t="s">
        <v>154</v>
      </c>
      <c r="C26" s="63" t="s">
        <v>155</v>
      </c>
      <c r="D26" s="12">
        <v>1.5</v>
      </c>
      <c r="E26" s="10">
        <v>0.5</v>
      </c>
      <c r="F26" s="101"/>
      <c r="G26" s="11">
        <v>2</v>
      </c>
      <c r="H26" s="111"/>
      <c r="I26" s="9">
        <f t="shared" si="4"/>
        <v>4</v>
      </c>
      <c r="J26" s="90">
        <v>1</v>
      </c>
      <c r="K26" s="46">
        <v>1</v>
      </c>
      <c r="L26" s="47">
        <v>0.5</v>
      </c>
      <c r="M26" s="47">
        <v>0.5</v>
      </c>
      <c r="N26" s="48">
        <v>2</v>
      </c>
      <c r="O26" s="113"/>
      <c r="P26" s="9">
        <f t="shared" si="5"/>
        <v>4</v>
      </c>
      <c r="Q26" s="94"/>
      <c r="R26" s="45"/>
      <c r="S26" s="21"/>
      <c r="T26" s="21"/>
      <c r="U26" s="22"/>
      <c r="V26" s="23"/>
      <c r="W26" s="16">
        <f t="shared" si="6"/>
        <v>0</v>
      </c>
      <c r="X26" s="122">
        <v>10</v>
      </c>
      <c r="Y26" s="98">
        <f t="shared" si="7"/>
        <v>10</v>
      </c>
      <c r="Z26" s="55">
        <v>0.5</v>
      </c>
      <c r="AA26" s="41">
        <v>5</v>
      </c>
      <c r="AB26" s="42">
        <v>1</v>
      </c>
      <c r="AC26" s="42">
        <v>4</v>
      </c>
      <c r="AD26" s="42">
        <v>2</v>
      </c>
      <c r="AE26" s="52">
        <f>(AD26+AB26+AA26+Z26+AC26)</f>
        <v>12.5</v>
      </c>
      <c r="AF26" s="104">
        <f t="shared" si="9"/>
        <v>7.625</v>
      </c>
      <c r="AG26" s="286">
        <f>(AE26+Y26+P26+J26)/4</f>
        <v>6.875</v>
      </c>
    </row>
    <row r="27" spans="1:33" ht="12.95" customHeight="1" x14ac:dyDescent="0.2">
      <c r="A27" s="72" t="s">
        <v>31</v>
      </c>
      <c r="B27" s="62" t="s">
        <v>156</v>
      </c>
      <c r="C27" s="63" t="s">
        <v>157</v>
      </c>
      <c r="D27" s="12">
        <v>6</v>
      </c>
      <c r="E27" s="10">
        <v>4</v>
      </c>
      <c r="F27" s="10">
        <v>2</v>
      </c>
      <c r="G27" s="11">
        <v>2</v>
      </c>
      <c r="H27" s="111"/>
      <c r="I27" s="9">
        <f t="shared" si="4"/>
        <v>14</v>
      </c>
      <c r="J27" s="90"/>
      <c r="K27" s="46">
        <v>3</v>
      </c>
      <c r="L27" s="47">
        <v>2</v>
      </c>
      <c r="M27" s="47">
        <v>1.5</v>
      </c>
      <c r="N27" s="48">
        <v>1.5</v>
      </c>
      <c r="O27" s="48">
        <v>1.5</v>
      </c>
      <c r="P27" s="9">
        <f t="shared" si="5"/>
        <v>9.5</v>
      </c>
      <c r="Q27" s="94"/>
      <c r="R27" s="45"/>
      <c r="S27" s="21"/>
      <c r="T27" s="21"/>
      <c r="U27" s="22"/>
      <c r="V27" s="23"/>
      <c r="W27" s="16">
        <f t="shared" si="6"/>
        <v>0</v>
      </c>
      <c r="X27" s="122">
        <v>18</v>
      </c>
      <c r="Y27" s="98">
        <f t="shared" si="7"/>
        <v>18</v>
      </c>
      <c r="Z27" s="55">
        <v>3</v>
      </c>
      <c r="AA27" s="41">
        <v>6</v>
      </c>
      <c r="AB27" s="42">
        <v>3</v>
      </c>
      <c r="AC27" s="42">
        <v>4</v>
      </c>
      <c r="AD27" s="42">
        <v>2</v>
      </c>
      <c r="AE27" s="52">
        <f>(AD27+AB27+AA27+Z27+AC27)</f>
        <v>18</v>
      </c>
      <c r="AF27" s="104">
        <f t="shared" si="9"/>
        <v>14.875</v>
      </c>
      <c r="AG27" s="286"/>
    </row>
    <row r="28" spans="1:33" ht="12.95" customHeight="1" x14ac:dyDescent="0.2">
      <c r="A28" s="72" t="s">
        <v>32</v>
      </c>
      <c r="B28" s="62" t="s">
        <v>158</v>
      </c>
      <c r="C28" s="63" t="s">
        <v>159</v>
      </c>
      <c r="D28" s="12">
        <v>0.5</v>
      </c>
      <c r="E28" s="10">
        <v>0.5</v>
      </c>
      <c r="F28" s="101"/>
      <c r="G28" s="11">
        <v>1</v>
      </c>
      <c r="H28" s="13">
        <v>0.25</v>
      </c>
      <c r="I28" s="9">
        <f t="shared" si="4"/>
        <v>2.25</v>
      </c>
      <c r="J28" s="90"/>
      <c r="K28" s="46">
        <v>0.25</v>
      </c>
      <c r="L28" s="114"/>
      <c r="M28" s="114"/>
      <c r="N28" s="48">
        <v>0.5</v>
      </c>
      <c r="O28" s="113"/>
      <c r="P28" s="9">
        <f t="shared" si="5"/>
        <v>0.75</v>
      </c>
      <c r="Q28" s="94"/>
      <c r="R28" s="45"/>
      <c r="S28" s="21"/>
      <c r="T28" s="21"/>
      <c r="U28" s="22"/>
      <c r="V28" s="23"/>
      <c r="W28" s="16">
        <f t="shared" si="6"/>
        <v>0</v>
      </c>
      <c r="X28" s="122">
        <v>12</v>
      </c>
      <c r="Y28" s="98">
        <f t="shared" si="7"/>
        <v>12</v>
      </c>
      <c r="Z28" s="55">
        <v>1</v>
      </c>
      <c r="AA28" s="41">
        <v>6</v>
      </c>
      <c r="AB28" s="42">
        <v>1</v>
      </c>
      <c r="AC28" s="42">
        <v>4</v>
      </c>
      <c r="AD28" s="42">
        <v>2</v>
      </c>
      <c r="AE28" s="52">
        <f t="shared" si="8"/>
        <v>14</v>
      </c>
      <c r="AF28" s="104">
        <f t="shared" si="9"/>
        <v>7.25</v>
      </c>
      <c r="AG28" s="286"/>
    </row>
    <row r="29" spans="1:33" ht="12.95" customHeight="1" x14ac:dyDescent="0.2">
      <c r="A29" s="72" t="s">
        <v>33</v>
      </c>
      <c r="B29" s="62" t="s">
        <v>160</v>
      </c>
      <c r="C29" s="63" t="s">
        <v>161</v>
      </c>
      <c r="D29" s="12">
        <v>6</v>
      </c>
      <c r="E29" s="10">
        <v>4</v>
      </c>
      <c r="F29" s="10">
        <v>2</v>
      </c>
      <c r="G29" s="11">
        <v>2</v>
      </c>
      <c r="H29" s="111"/>
      <c r="I29" s="9">
        <f t="shared" si="4"/>
        <v>14</v>
      </c>
      <c r="J29" s="90"/>
      <c r="K29" s="46">
        <v>7.5</v>
      </c>
      <c r="L29" s="47">
        <v>4</v>
      </c>
      <c r="M29" s="47">
        <v>2.5</v>
      </c>
      <c r="N29" s="48">
        <v>2</v>
      </c>
      <c r="O29" s="48">
        <v>2</v>
      </c>
      <c r="P29" s="9">
        <f t="shared" si="5"/>
        <v>18</v>
      </c>
      <c r="Q29" s="94"/>
      <c r="R29" s="45"/>
      <c r="S29" s="21"/>
      <c r="T29" s="21"/>
      <c r="U29" s="22"/>
      <c r="V29" s="23"/>
      <c r="W29" s="16">
        <f t="shared" si="6"/>
        <v>0</v>
      </c>
      <c r="X29" s="122">
        <v>18</v>
      </c>
      <c r="Y29" s="98">
        <f t="shared" si="7"/>
        <v>18</v>
      </c>
      <c r="Z29" s="55">
        <v>3</v>
      </c>
      <c r="AA29" s="41">
        <v>6</v>
      </c>
      <c r="AB29" s="42">
        <v>3</v>
      </c>
      <c r="AC29" s="42">
        <v>4</v>
      </c>
      <c r="AD29" s="42">
        <v>2</v>
      </c>
      <c r="AE29" s="52">
        <f t="shared" si="8"/>
        <v>18</v>
      </c>
      <c r="AF29" s="104">
        <f t="shared" si="9"/>
        <v>17</v>
      </c>
      <c r="AG29" s="286"/>
    </row>
    <row r="30" spans="1:33" ht="12.95" customHeight="1" x14ac:dyDescent="0.2">
      <c r="A30" s="72" t="s">
        <v>34</v>
      </c>
      <c r="B30" s="62" t="s">
        <v>162</v>
      </c>
      <c r="C30" s="63" t="s">
        <v>163</v>
      </c>
      <c r="D30" s="12">
        <v>0.25</v>
      </c>
      <c r="E30" s="101"/>
      <c r="F30" s="101"/>
      <c r="G30" s="11">
        <v>0.5</v>
      </c>
      <c r="H30" s="111"/>
      <c r="I30" s="9">
        <f t="shared" si="4"/>
        <v>0.75</v>
      </c>
      <c r="J30" s="90"/>
      <c r="K30" s="46">
        <v>0.5</v>
      </c>
      <c r="L30" s="47">
        <v>0.5</v>
      </c>
      <c r="M30" s="114"/>
      <c r="N30" s="48">
        <v>1</v>
      </c>
      <c r="O30" s="113"/>
      <c r="P30" s="9">
        <f t="shared" si="5"/>
        <v>2</v>
      </c>
      <c r="Q30" s="94">
        <v>12</v>
      </c>
      <c r="R30" s="45"/>
      <c r="S30" s="21"/>
      <c r="T30" s="21"/>
      <c r="U30" s="22"/>
      <c r="V30" s="23"/>
      <c r="W30" s="16">
        <f t="shared" si="6"/>
        <v>0</v>
      </c>
      <c r="X30" s="122">
        <v>17</v>
      </c>
      <c r="Y30" s="98">
        <f t="shared" si="7"/>
        <v>17</v>
      </c>
      <c r="Z30" s="55">
        <v>0.5</v>
      </c>
      <c r="AA30" s="41">
        <v>5</v>
      </c>
      <c r="AB30" s="42">
        <v>1</v>
      </c>
      <c r="AC30" s="42">
        <v>4</v>
      </c>
      <c r="AD30" s="42">
        <v>2</v>
      </c>
      <c r="AE30" s="52">
        <f t="shared" si="8"/>
        <v>12.5</v>
      </c>
      <c r="AF30" s="104">
        <f t="shared" si="9"/>
        <v>8.0625</v>
      </c>
      <c r="AG30" s="286">
        <f>(AE30+Y30+Q30+I30)/4</f>
        <v>10.5625</v>
      </c>
    </row>
    <row r="31" spans="1:33" ht="12.95" customHeight="1" x14ac:dyDescent="0.2">
      <c r="A31" s="72" t="s">
        <v>35</v>
      </c>
      <c r="B31" s="62" t="s">
        <v>164</v>
      </c>
      <c r="C31" s="63" t="s">
        <v>165</v>
      </c>
      <c r="D31" s="12">
        <v>1.5</v>
      </c>
      <c r="E31" s="10">
        <v>0.5</v>
      </c>
      <c r="F31" s="101"/>
      <c r="G31" s="11">
        <v>1</v>
      </c>
      <c r="H31" s="111"/>
      <c r="I31" s="9">
        <f t="shared" si="4"/>
        <v>3</v>
      </c>
      <c r="J31" s="90">
        <v>1</v>
      </c>
      <c r="K31" s="46">
        <v>1</v>
      </c>
      <c r="L31" s="47">
        <v>0.5</v>
      </c>
      <c r="M31" s="47">
        <v>0.5</v>
      </c>
      <c r="N31" s="48">
        <v>2</v>
      </c>
      <c r="O31" s="113"/>
      <c r="P31" s="9">
        <f t="shared" si="5"/>
        <v>4</v>
      </c>
      <c r="Q31" s="94"/>
      <c r="R31" s="45"/>
      <c r="S31" s="21"/>
      <c r="T31" s="21"/>
      <c r="U31" s="22"/>
      <c r="V31" s="23"/>
      <c r="W31" s="16">
        <f t="shared" si="6"/>
        <v>0</v>
      </c>
      <c r="X31" s="122">
        <v>12</v>
      </c>
      <c r="Y31" s="98">
        <f t="shared" si="7"/>
        <v>12</v>
      </c>
      <c r="Z31" s="55">
        <v>0.5</v>
      </c>
      <c r="AA31" s="41">
        <v>5</v>
      </c>
      <c r="AB31" s="42">
        <v>1</v>
      </c>
      <c r="AC31" s="42">
        <v>4</v>
      </c>
      <c r="AD31" s="42">
        <v>2</v>
      </c>
      <c r="AE31" s="52">
        <f t="shared" si="8"/>
        <v>12.5</v>
      </c>
      <c r="AF31" s="104">
        <f t="shared" si="9"/>
        <v>7.875</v>
      </c>
      <c r="AG31" s="286">
        <f>(AE31+Y31+P31+J31)/4</f>
        <v>7.375</v>
      </c>
    </row>
    <row r="32" spans="1:33" ht="12.95" customHeight="1" x14ac:dyDescent="0.2">
      <c r="A32" s="72" t="s">
        <v>36</v>
      </c>
      <c r="B32" s="62"/>
      <c r="C32" s="63"/>
      <c r="D32" s="12"/>
      <c r="E32" s="10"/>
      <c r="F32" s="10"/>
      <c r="G32" s="11"/>
      <c r="H32" s="13"/>
      <c r="I32" s="9">
        <f t="shared" si="4"/>
        <v>0</v>
      </c>
      <c r="J32" s="90"/>
      <c r="K32" s="46"/>
      <c r="L32" s="47"/>
      <c r="M32" s="47"/>
      <c r="N32" s="48"/>
      <c r="O32" s="48"/>
      <c r="P32" s="9">
        <f t="shared" si="5"/>
        <v>0</v>
      </c>
      <c r="Q32" s="94"/>
      <c r="R32" s="45"/>
      <c r="S32" s="21"/>
      <c r="T32" s="21"/>
      <c r="U32" s="22"/>
      <c r="V32" s="23"/>
      <c r="W32" s="16">
        <f t="shared" si="6"/>
        <v>0</v>
      </c>
      <c r="X32" s="122"/>
      <c r="Y32" s="98">
        <f t="shared" si="7"/>
        <v>0</v>
      </c>
      <c r="Z32" s="55"/>
      <c r="AA32" s="41"/>
      <c r="AB32" s="42"/>
      <c r="AC32" s="42"/>
      <c r="AD32" s="110"/>
      <c r="AE32" s="52">
        <f t="shared" si="8"/>
        <v>0</v>
      </c>
      <c r="AF32" s="104">
        <f t="shared" si="9"/>
        <v>0</v>
      </c>
      <c r="AG32" s="286"/>
    </row>
    <row r="33" spans="1:33" ht="12.95" customHeight="1" x14ac:dyDescent="0.2">
      <c r="A33" s="72" t="s">
        <v>37</v>
      </c>
      <c r="B33" s="62"/>
      <c r="C33" s="63"/>
      <c r="D33" s="12"/>
      <c r="E33" s="10"/>
      <c r="F33" s="10"/>
      <c r="G33" s="11"/>
      <c r="H33" s="13"/>
      <c r="I33" s="9">
        <f t="shared" si="4"/>
        <v>0</v>
      </c>
      <c r="J33" s="90"/>
      <c r="K33" s="46"/>
      <c r="L33" s="47"/>
      <c r="M33" s="47"/>
      <c r="N33" s="48"/>
      <c r="O33" s="48"/>
      <c r="P33" s="9">
        <f t="shared" si="5"/>
        <v>0</v>
      </c>
      <c r="Q33" s="94"/>
      <c r="R33" s="45"/>
      <c r="S33" s="21"/>
      <c r="T33" s="21"/>
      <c r="U33" s="22"/>
      <c r="V33" s="23"/>
      <c r="W33" s="16">
        <f t="shared" si="6"/>
        <v>0</v>
      </c>
      <c r="X33" s="122"/>
      <c r="Y33" s="98">
        <f t="shared" si="7"/>
        <v>0</v>
      </c>
      <c r="Z33" s="55"/>
      <c r="AA33" s="41"/>
      <c r="AB33" s="42"/>
      <c r="AC33" s="42"/>
      <c r="AD33" s="110"/>
      <c r="AE33" s="52">
        <f t="shared" si="8"/>
        <v>0</v>
      </c>
      <c r="AF33" s="104">
        <f t="shared" si="9"/>
        <v>0</v>
      </c>
      <c r="AG33" s="286"/>
    </row>
    <row r="34" spans="1:33" ht="12.95" customHeight="1" x14ac:dyDescent="0.2">
      <c r="A34" s="72" t="s">
        <v>38</v>
      </c>
      <c r="B34" s="62"/>
      <c r="C34" s="63"/>
      <c r="D34" s="12"/>
      <c r="E34" s="10"/>
      <c r="F34" s="10"/>
      <c r="G34" s="11"/>
      <c r="H34" s="13"/>
      <c r="I34" s="9">
        <f t="shared" si="4"/>
        <v>0</v>
      </c>
      <c r="J34" s="90"/>
      <c r="K34" s="46"/>
      <c r="L34" s="47"/>
      <c r="M34" s="47"/>
      <c r="N34" s="48"/>
      <c r="O34" s="48"/>
      <c r="P34" s="9">
        <f t="shared" si="5"/>
        <v>0</v>
      </c>
      <c r="Q34" s="94"/>
      <c r="R34" s="45"/>
      <c r="S34" s="21"/>
      <c r="T34" s="21"/>
      <c r="U34" s="22"/>
      <c r="V34" s="23"/>
      <c r="W34" s="16">
        <f t="shared" si="6"/>
        <v>0</v>
      </c>
      <c r="X34" s="122"/>
      <c r="Y34" s="98">
        <f t="shared" si="7"/>
        <v>0</v>
      </c>
      <c r="Z34" s="55"/>
      <c r="AA34" s="41"/>
      <c r="AB34" s="42"/>
      <c r="AC34" s="42"/>
      <c r="AD34" s="110"/>
      <c r="AE34" s="52">
        <f t="shared" si="8"/>
        <v>0</v>
      </c>
      <c r="AF34" s="104">
        <f t="shared" si="9"/>
        <v>0</v>
      </c>
      <c r="AG34" s="286"/>
    </row>
    <row r="35" spans="1:33" ht="12.95" customHeight="1" x14ac:dyDescent="0.2">
      <c r="A35" s="72" t="s">
        <v>39</v>
      </c>
      <c r="B35" s="62"/>
      <c r="C35" s="63"/>
      <c r="D35" s="12"/>
      <c r="E35" s="10"/>
      <c r="F35" s="10"/>
      <c r="G35" s="11"/>
      <c r="H35" s="13"/>
      <c r="I35" s="9">
        <f t="shared" si="4"/>
        <v>0</v>
      </c>
      <c r="J35" s="90"/>
      <c r="K35" s="46"/>
      <c r="L35" s="47"/>
      <c r="M35" s="47"/>
      <c r="N35" s="48"/>
      <c r="O35" s="48"/>
      <c r="P35" s="9">
        <f t="shared" si="5"/>
        <v>0</v>
      </c>
      <c r="Q35" s="94"/>
      <c r="R35" s="45"/>
      <c r="S35" s="21"/>
      <c r="T35" s="21"/>
      <c r="U35" s="22"/>
      <c r="V35" s="23"/>
      <c r="W35" s="16">
        <f t="shared" si="6"/>
        <v>0</v>
      </c>
      <c r="X35" s="122"/>
      <c r="Y35" s="98">
        <f t="shared" si="7"/>
        <v>0</v>
      </c>
      <c r="Z35" s="55"/>
      <c r="AA35" s="41"/>
      <c r="AB35" s="42"/>
      <c r="AC35" s="42"/>
      <c r="AD35" s="110"/>
      <c r="AE35" s="52">
        <f t="shared" si="8"/>
        <v>0</v>
      </c>
      <c r="AF35" s="104">
        <f t="shared" si="9"/>
        <v>0</v>
      </c>
      <c r="AG35" s="286"/>
    </row>
    <row r="36" spans="1:33" ht="12.95" customHeight="1" x14ac:dyDescent="0.2">
      <c r="A36" s="72" t="s">
        <v>40</v>
      </c>
      <c r="B36" s="57"/>
      <c r="C36" s="62"/>
      <c r="D36" s="12"/>
      <c r="E36" s="10"/>
      <c r="F36" s="10"/>
      <c r="G36" s="11"/>
      <c r="H36" s="13"/>
      <c r="I36" s="9">
        <f t="shared" si="4"/>
        <v>0</v>
      </c>
      <c r="J36" s="90"/>
      <c r="K36" s="46"/>
      <c r="L36" s="47"/>
      <c r="M36" s="47"/>
      <c r="N36" s="48"/>
      <c r="O36" s="48"/>
      <c r="P36" s="9">
        <f t="shared" si="5"/>
        <v>0</v>
      </c>
      <c r="Q36" s="94"/>
      <c r="R36" s="45"/>
      <c r="S36" s="21"/>
      <c r="T36" s="21"/>
      <c r="U36" s="22"/>
      <c r="V36" s="23"/>
      <c r="W36" s="16">
        <f t="shared" si="6"/>
        <v>0</v>
      </c>
      <c r="X36" s="122"/>
      <c r="Y36" s="98">
        <f t="shared" si="7"/>
        <v>0</v>
      </c>
      <c r="Z36" s="55"/>
      <c r="AA36" s="41"/>
      <c r="AB36" s="42"/>
      <c r="AC36" s="42"/>
      <c r="AD36" s="110"/>
      <c r="AE36" s="52">
        <f t="shared" si="8"/>
        <v>0</v>
      </c>
      <c r="AF36" s="104">
        <f t="shared" si="9"/>
        <v>0</v>
      </c>
      <c r="AG36" s="286"/>
    </row>
    <row r="37" spans="1:33" ht="12.95" customHeight="1" x14ac:dyDescent="0.2">
      <c r="A37" s="72" t="s">
        <v>41</v>
      </c>
      <c r="B37" s="57"/>
      <c r="C37" s="62"/>
      <c r="D37" s="12"/>
      <c r="E37" s="10"/>
      <c r="F37" s="10"/>
      <c r="G37" s="11"/>
      <c r="H37" s="13"/>
      <c r="I37" s="9">
        <f t="shared" si="4"/>
        <v>0</v>
      </c>
      <c r="J37" s="90"/>
      <c r="K37" s="46"/>
      <c r="L37" s="47"/>
      <c r="M37" s="47"/>
      <c r="N37" s="48"/>
      <c r="O37" s="48"/>
      <c r="P37" s="9">
        <f t="shared" si="5"/>
        <v>0</v>
      </c>
      <c r="Q37" s="94"/>
      <c r="R37" s="45"/>
      <c r="S37" s="21"/>
      <c r="T37" s="21"/>
      <c r="U37" s="22"/>
      <c r="V37" s="23"/>
      <c r="W37" s="16">
        <f t="shared" si="6"/>
        <v>0</v>
      </c>
      <c r="X37" s="122"/>
      <c r="Y37" s="98">
        <f t="shared" si="7"/>
        <v>0</v>
      </c>
      <c r="Z37" s="55"/>
      <c r="AA37" s="41"/>
      <c r="AB37" s="42"/>
      <c r="AC37" s="42"/>
      <c r="AD37" s="110"/>
      <c r="AE37" s="52">
        <f t="shared" si="8"/>
        <v>0</v>
      </c>
      <c r="AF37" s="104">
        <f t="shared" si="9"/>
        <v>0</v>
      </c>
      <c r="AG37" s="286"/>
    </row>
    <row r="38" spans="1:33" ht="12.95" customHeight="1" x14ac:dyDescent="0.2">
      <c r="A38" s="72" t="s">
        <v>42</v>
      </c>
      <c r="B38" s="57"/>
      <c r="C38" s="62"/>
      <c r="D38" s="12"/>
      <c r="E38" s="10"/>
      <c r="F38" s="10"/>
      <c r="G38" s="11"/>
      <c r="H38" s="13"/>
      <c r="I38" s="9">
        <f t="shared" si="4"/>
        <v>0</v>
      </c>
      <c r="J38" s="90"/>
      <c r="K38" s="46"/>
      <c r="L38" s="47"/>
      <c r="M38" s="47"/>
      <c r="N38" s="48"/>
      <c r="O38" s="48"/>
      <c r="P38" s="9">
        <f t="shared" si="5"/>
        <v>0</v>
      </c>
      <c r="Q38" s="94"/>
      <c r="R38" s="45"/>
      <c r="S38" s="21"/>
      <c r="T38" s="21"/>
      <c r="U38" s="22"/>
      <c r="V38" s="23"/>
      <c r="W38" s="16">
        <f t="shared" si="6"/>
        <v>0</v>
      </c>
      <c r="X38" s="122"/>
      <c r="Y38" s="98">
        <f t="shared" si="7"/>
        <v>0</v>
      </c>
      <c r="Z38" s="55"/>
      <c r="AA38" s="41"/>
      <c r="AB38" s="42"/>
      <c r="AC38" s="42"/>
      <c r="AD38" s="110"/>
      <c r="AE38" s="52">
        <f t="shared" si="8"/>
        <v>0</v>
      </c>
      <c r="AF38" s="104">
        <f t="shared" si="9"/>
        <v>0</v>
      </c>
      <c r="AG38" s="286"/>
    </row>
    <row r="39" spans="1:33" ht="12.95" customHeight="1" x14ac:dyDescent="0.2">
      <c r="A39" s="72" t="s">
        <v>43</v>
      </c>
      <c r="B39" s="57"/>
      <c r="C39" s="62"/>
      <c r="D39" s="12"/>
      <c r="E39" s="10"/>
      <c r="F39" s="10"/>
      <c r="G39" s="11"/>
      <c r="H39" s="13"/>
      <c r="I39" s="9">
        <f t="shared" si="4"/>
        <v>0</v>
      </c>
      <c r="J39" s="90"/>
      <c r="K39" s="46"/>
      <c r="L39" s="47"/>
      <c r="M39" s="47"/>
      <c r="N39" s="48"/>
      <c r="O39" s="48"/>
      <c r="P39" s="9">
        <f t="shared" si="5"/>
        <v>0</v>
      </c>
      <c r="Q39" s="94"/>
      <c r="R39" s="45"/>
      <c r="S39" s="21"/>
      <c r="T39" s="21"/>
      <c r="U39" s="22"/>
      <c r="V39" s="23"/>
      <c r="W39" s="16">
        <f t="shared" si="6"/>
        <v>0</v>
      </c>
      <c r="X39" s="122"/>
      <c r="Y39" s="98">
        <f t="shared" si="7"/>
        <v>0</v>
      </c>
      <c r="Z39" s="55"/>
      <c r="AA39" s="41"/>
      <c r="AB39" s="42"/>
      <c r="AC39" s="42"/>
      <c r="AD39" s="110"/>
      <c r="AE39" s="52">
        <f t="shared" si="8"/>
        <v>0</v>
      </c>
      <c r="AF39" s="104">
        <f t="shared" si="9"/>
        <v>0</v>
      </c>
      <c r="AG39" s="286"/>
    </row>
    <row r="40" spans="1:33" ht="12.95" customHeight="1" x14ac:dyDescent="0.2">
      <c r="A40" s="72" t="s">
        <v>44</v>
      </c>
      <c r="B40" s="57"/>
      <c r="C40" s="62"/>
      <c r="D40" s="12"/>
      <c r="E40" s="10"/>
      <c r="F40" s="10"/>
      <c r="G40" s="11"/>
      <c r="H40" s="13"/>
      <c r="I40" s="9">
        <f t="shared" si="4"/>
        <v>0</v>
      </c>
      <c r="J40" s="90"/>
      <c r="K40" s="46"/>
      <c r="L40" s="47"/>
      <c r="M40" s="47"/>
      <c r="N40" s="48"/>
      <c r="O40" s="48"/>
      <c r="P40" s="9">
        <f t="shared" si="5"/>
        <v>0</v>
      </c>
      <c r="Q40" s="94"/>
      <c r="R40" s="45"/>
      <c r="S40" s="21"/>
      <c r="T40" s="21"/>
      <c r="U40" s="22"/>
      <c r="V40" s="23"/>
      <c r="W40" s="16">
        <f t="shared" si="6"/>
        <v>0</v>
      </c>
      <c r="X40" s="122"/>
      <c r="Y40" s="98">
        <f t="shared" si="7"/>
        <v>0</v>
      </c>
      <c r="Z40" s="55"/>
      <c r="AA40" s="41"/>
      <c r="AB40" s="42"/>
      <c r="AC40" s="42"/>
      <c r="AD40" s="43"/>
      <c r="AE40" s="52">
        <f t="shared" si="8"/>
        <v>0</v>
      </c>
      <c r="AF40" s="104">
        <f t="shared" si="9"/>
        <v>0</v>
      </c>
      <c r="AG40" s="286"/>
    </row>
    <row r="41" spans="1:33" ht="12.95" customHeight="1" x14ac:dyDescent="0.2">
      <c r="A41" s="72" t="s">
        <v>45</v>
      </c>
      <c r="B41" s="57"/>
      <c r="C41" s="62"/>
      <c r="D41" s="12"/>
      <c r="E41" s="10"/>
      <c r="F41" s="10"/>
      <c r="G41" s="11"/>
      <c r="H41" s="13"/>
      <c r="I41" s="9">
        <f t="shared" si="4"/>
        <v>0</v>
      </c>
      <c r="J41" s="90"/>
      <c r="K41" s="46"/>
      <c r="L41" s="47"/>
      <c r="M41" s="47"/>
      <c r="N41" s="48"/>
      <c r="O41" s="48"/>
      <c r="P41" s="9">
        <f t="shared" si="5"/>
        <v>0</v>
      </c>
      <c r="Q41" s="94"/>
      <c r="R41" s="45"/>
      <c r="S41" s="21"/>
      <c r="T41" s="21"/>
      <c r="U41" s="22"/>
      <c r="V41" s="23"/>
      <c r="W41" s="16">
        <f t="shared" si="6"/>
        <v>0</v>
      </c>
      <c r="X41" s="122"/>
      <c r="Y41" s="98">
        <f t="shared" si="7"/>
        <v>0</v>
      </c>
      <c r="Z41" s="55"/>
      <c r="AA41" s="41"/>
      <c r="AB41" s="42"/>
      <c r="AC41" s="42"/>
      <c r="AD41" s="43"/>
      <c r="AE41" s="52">
        <f t="shared" si="8"/>
        <v>0</v>
      </c>
      <c r="AF41" s="104">
        <f t="shared" si="9"/>
        <v>0</v>
      </c>
      <c r="AG41" s="286"/>
    </row>
    <row r="42" spans="1:33" ht="12.95" customHeight="1" x14ac:dyDescent="0.2">
      <c r="A42" s="72" t="s">
        <v>46</v>
      </c>
      <c r="B42" s="57"/>
      <c r="C42" s="62"/>
      <c r="D42" s="12"/>
      <c r="E42" s="10"/>
      <c r="F42" s="10"/>
      <c r="G42" s="11"/>
      <c r="H42" s="13"/>
      <c r="I42" s="9">
        <f t="shared" si="4"/>
        <v>0</v>
      </c>
      <c r="J42" s="90"/>
      <c r="K42" s="46"/>
      <c r="L42" s="47"/>
      <c r="M42" s="47"/>
      <c r="N42" s="48"/>
      <c r="O42" s="48"/>
      <c r="P42" s="9">
        <f t="shared" si="5"/>
        <v>0</v>
      </c>
      <c r="Q42" s="94"/>
      <c r="R42" s="45"/>
      <c r="S42" s="21"/>
      <c r="T42" s="21"/>
      <c r="U42" s="22"/>
      <c r="V42" s="23"/>
      <c r="W42" s="16">
        <f t="shared" si="6"/>
        <v>0</v>
      </c>
      <c r="X42" s="122"/>
      <c r="Y42" s="98">
        <f t="shared" si="7"/>
        <v>0</v>
      </c>
      <c r="Z42" s="55"/>
      <c r="AA42" s="41"/>
      <c r="AB42" s="42"/>
      <c r="AC42" s="42"/>
      <c r="AD42" s="43"/>
      <c r="AE42" s="52">
        <f t="shared" si="8"/>
        <v>0</v>
      </c>
      <c r="AF42" s="104">
        <f t="shared" si="9"/>
        <v>0</v>
      </c>
      <c r="AG42" s="286"/>
    </row>
    <row r="43" spans="1:33" ht="12.95" customHeight="1" x14ac:dyDescent="0.2">
      <c r="A43" s="72" t="s">
        <v>47</v>
      </c>
      <c r="B43" s="57"/>
      <c r="C43" s="62"/>
      <c r="D43" s="12"/>
      <c r="E43" s="10"/>
      <c r="F43" s="10"/>
      <c r="G43" s="11"/>
      <c r="H43" s="13"/>
      <c r="I43" s="9">
        <f t="shared" si="4"/>
        <v>0</v>
      </c>
      <c r="J43" s="90"/>
      <c r="K43" s="46"/>
      <c r="L43" s="47"/>
      <c r="M43" s="47"/>
      <c r="N43" s="48"/>
      <c r="O43" s="48"/>
      <c r="P43" s="9">
        <f t="shared" si="5"/>
        <v>0</v>
      </c>
      <c r="Q43" s="94"/>
      <c r="R43" s="45"/>
      <c r="S43" s="21"/>
      <c r="T43" s="21"/>
      <c r="U43" s="22"/>
      <c r="V43" s="23"/>
      <c r="W43" s="16">
        <f t="shared" si="6"/>
        <v>0</v>
      </c>
      <c r="X43" s="122"/>
      <c r="Y43" s="98">
        <f t="shared" si="7"/>
        <v>0</v>
      </c>
      <c r="Z43" s="55"/>
      <c r="AA43" s="41"/>
      <c r="AB43" s="42"/>
      <c r="AC43" s="42"/>
      <c r="AD43" s="43"/>
      <c r="AE43" s="52">
        <f t="shared" si="8"/>
        <v>0</v>
      </c>
      <c r="AF43" s="104">
        <f t="shared" si="9"/>
        <v>0</v>
      </c>
      <c r="AG43" s="286"/>
    </row>
    <row r="44" spans="1:33" ht="12.95" customHeight="1" x14ac:dyDescent="0.2">
      <c r="A44" s="72" t="s">
        <v>48</v>
      </c>
      <c r="B44" s="57"/>
      <c r="C44" s="62"/>
      <c r="D44" s="12"/>
      <c r="E44" s="10"/>
      <c r="F44" s="10"/>
      <c r="G44" s="11"/>
      <c r="H44" s="13"/>
      <c r="I44" s="9">
        <f t="shared" si="4"/>
        <v>0</v>
      </c>
      <c r="J44" s="90"/>
      <c r="K44" s="46"/>
      <c r="L44" s="47"/>
      <c r="M44" s="47"/>
      <c r="N44" s="48"/>
      <c r="O44" s="48"/>
      <c r="P44" s="9">
        <f t="shared" si="5"/>
        <v>0</v>
      </c>
      <c r="Q44" s="94"/>
      <c r="R44" s="45"/>
      <c r="S44" s="21"/>
      <c r="T44" s="21"/>
      <c r="U44" s="22"/>
      <c r="V44" s="23"/>
      <c r="W44" s="16">
        <f t="shared" si="6"/>
        <v>0</v>
      </c>
      <c r="X44" s="122"/>
      <c r="Y44" s="98">
        <f t="shared" si="7"/>
        <v>0</v>
      </c>
      <c r="Z44" s="55"/>
      <c r="AA44" s="41"/>
      <c r="AB44" s="42"/>
      <c r="AC44" s="42"/>
      <c r="AD44" s="43"/>
      <c r="AE44" s="52">
        <f t="shared" si="8"/>
        <v>0</v>
      </c>
      <c r="AF44" s="104">
        <f t="shared" si="9"/>
        <v>0</v>
      </c>
      <c r="AG44" s="286"/>
    </row>
    <row r="45" spans="1:33" ht="12.95" customHeight="1" x14ac:dyDescent="0.2">
      <c r="A45" s="72" t="s">
        <v>49</v>
      </c>
      <c r="B45" s="57"/>
      <c r="C45" s="57"/>
      <c r="D45" s="12"/>
      <c r="E45" s="10"/>
      <c r="F45" s="10"/>
      <c r="G45" s="11"/>
      <c r="H45" s="13"/>
      <c r="I45" s="9">
        <f t="shared" si="4"/>
        <v>0</v>
      </c>
      <c r="J45" s="91"/>
      <c r="K45" s="49"/>
      <c r="L45" s="50"/>
      <c r="M45" s="50"/>
      <c r="N45" s="51"/>
      <c r="O45" s="51"/>
      <c r="P45" s="9">
        <f t="shared" si="5"/>
        <v>0</v>
      </c>
      <c r="Q45" s="94"/>
      <c r="R45" s="45"/>
      <c r="S45" s="21"/>
      <c r="T45" s="21"/>
      <c r="U45" s="22"/>
      <c r="V45" s="23"/>
      <c r="W45" s="16">
        <f t="shared" si="6"/>
        <v>0</v>
      </c>
      <c r="X45" s="122"/>
      <c r="Y45" s="98">
        <f t="shared" si="7"/>
        <v>0</v>
      </c>
      <c r="Z45" s="55"/>
      <c r="AA45" s="41"/>
      <c r="AB45" s="42"/>
      <c r="AC45" s="42"/>
      <c r="AD45" s="43"/>
      <c r="AE45" s="52">
        <f t="shared" si="8"/>
        <v>0</v>
      </c>
      <c r="AF45" s="104">
        <f t="shared" si="9"/>
        <v>0</v>
      </c>
      <c r="AG45" s="286"/>
    </row>
    <row r="46" spans="1:33" ht="12.95" customHeight="1" thickBot="1" x14ac:dyDescent="0.25">
      <c r="A46" s="72" t="s">
        <v>81</v>
      </c>
      <c r="B46" s="57"/>
      <c r="C46" s="57"/>
      <c r="D46" s="12"/>
      <c r="E46" s="10"/>
      <c r="F46" s="10"/>
      <c r="G46" s="11"/>
      <c r="H46" s="13"/>
      <c r="I46" s="36">
        <f t="shared" si="4"/>
        <v>0</v>
      </c>
      <c r="J46" s="92"/>
      <c r="K46" s="49"/>
      <c r="L46" s="50"/>
      <c r="M46" s="50"/>
      <c r="N46" s="51"/>
      <c r="O46" s="51"/>
      <c r="P46" s="36">
        <f t="shared" si="5"/>
        <v>0</v>
      </c>
      <c r="Q46" s="95"/>
      <c r="R46" s="45"/>
      <c r="S46" s="21"/>
      <c r="T46" s="21"/>
      <c r="U46" s="22"/>
      <c r="V46" s="23"/>
      <c r="W46" s="37">
        <f t="shared" si="6"/>
        <v>0</v>
      </c>
      <c r="X46" s="123"/>
      <c r="Y46" s="98">
        <f t="shared" si="7"/>
        <v>0</v>
      </c>
      <c r="Z46" s="55"/>
      <c r="AA46" s="41"/>
      <c r="AB46" s="42"/>
      <c r="AC46" s="42"/>
      <c r="AD46" s="43"/>
      <c r="AE46" s="52">
        <f t="shared" si="8"/>
        <v>0</v>
      </c>
      <c r="AF46" s="104">
        <f t="shared" si="9"/>
        <v>0</v>
      </c>
      <c r="AG46" s="287"/>
    </row>
    <row r="47" spans="1:33" ht="12.75" customHeight="1" x14ac:dyDescent="0.2">
      <c r="A47" s="1" t="s">
        <v>17</v>
      </c>
      <c r="B47" s="165" t="s">
        <v>21</v>
      </c>
      <c r="C47" s="166"/>
      <c r="D47" s="244" t="s">
        <v>74</v>
      </c>
      <c r="E47" s="245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6"/>
    </row>
    <row r="48" spans="1:33" ht="12" customHeight="1" x14ac:dyDescent="0.2">
      <c r="B48" s="167"/>
      <c r="C48" s="168"/>
      <c r="D48" s="247"/>
      <c r="E48" s="248"/>
      <c r="F48" s="248"/>
      <c r="G48" s="248"/>
      <c r="H48" s="248"/>
      <c r="I48" s="248"/>
      <c r="J48" s="248"/>
      <c r="K48" s="248"/>
      <c r="L48" s="248"/>
      <c r="M48" s="248"/>
      <c r="N48" s="248"/>
      <c r="O48" s="248"/>
      <c r="P48" s="248"/>
      <c r="Q48" s="248"/>
      <c r="R48" s="248"/>
      <c r="S48" s="248"/>
      <c r="T48" s="248"/>
      <c r="U48" s="248"/>
      <c r="V48" s="248"/>
      <c r="W48" s="248"/>
      <c r="X48" s="248"/>
      <c r="Y48" s="248"/>
      <c r="Z48" s="248"/>
      <c r="AA48" s="248"/>
      <c r="AB48" s="248"/>
      <c r="AC48" s="248"/>
      <c r="AD48" s="248"/>
      <c r="AE48" s="249"/>
    </row>
    <row r="49" spans="1:31" ht="15.75" customHeight="1" thickBot="1" x14ac:dyDescent="0.25">
      <c r="A49" s="125" t="s">
        <v>73</v>
      </c>
      <c r="B49" s="126"/>
      <c r="C49" s="127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2"/>
    </row>
    <row r="50" spans="1:31" ht="15.75" customHeight="1" x14ac:dyDescent="0.2">
      <c r="A50" s="128" t="s">
        <v>67</v>
      </c>
      <c r="B50" s="129"/>
      <c r="C50" s="129"/>
      <c r="D50" s="12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1:31" ht="15.75" customHeight="1" x14ac:dyDescent="0.2">
      <c r="A51" s="130" t="s">
        <v>68</v>
      </c>
      <c r="B51" s="131"/>
      <c r="C51" s="131"/>
      <c r="D51" s="13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31" ht="16.5" customHeight="1" x14ac:dyDescent="0.25">
      <c r="A52" s="132" t="s">
        <v>57</v>
      </c>
      <c r="B52" s="133"/>
      <c r="C52" s="133"/>
      <c r="D52" s="13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31" ht="12.75" customHeight="1" x14ac:dyDescent="0.2">
      <c r="A53" s="159" t="s">
        <v>69</v>
      </c>
      <c r="B53" s="159"/>
      <c r="C53" s="159"/>
      <c r="D53" s="159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31" ht="15" customHeight="1" x14ac:dyDescent="0.2">
      <c r="A54" s="158" t="s">
        <v>70</v>
      </c>
      <c r="B54" s="158"/>
      <c r="C54" s="158"/>
      <c r="D54" s="158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31" ht="8.25" customHeight="1" x14ac:dyDescent="0.2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31" ht="12.75" customHeight="1" x14ac:dyDescent="0.2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31" ht="12.75" customHeight="1" x14ac:dyDescent="0.2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31" ht="12.75" customHeight="1" x14ac:dyDescent="0.2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31" ht="12.75" customHeight="1" x14ac:dyDescent="0.2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31" ht="12.75" customHeight="1" x14ac:dyDescent="0.2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31" ht="12.75" customHeight="1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31" ht="13.5" customHeight="1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</sheetData>
  <sheetProtection algorithmName="SHA-512" hashValue="Dt+hRMrEPZIVDZ7NLhQ5ylBxzQsmoflIvzHZjYCJTXBLVjkrHPiUliytPWzIGRPhvWpUMzjyqrr83svMRcjYOg==" saltValue="RztZXiyjaEW0d6Fb29Ghlw==" spinCount="100000" sheet="1" formatCells="0" formatColumns="0" formatRows="0" insertColumns="0" insertRows="0" insertHyperlinks="0" deleteColumns="0" deleteRows="0" sort="0" autoFilter="0" pivotTables="0"/>
  <customSheetViews>
    <customSheetView guid="{336C0A86-45A6-4C43-B566-DBEA9F390D0F}" topLeftCell="A37">
      <selection activeCell="A59" sqref="A59"/>
      <pageMargins left="0.28000000000000003" right="0.19685039370078741" top="0.39370078740157483" bottom="0" header="0" footer="0"/>
      <pageSetup orientation="portrait" r:id="rId1"/>
      <headerFooter alignWithMargins="0"/>
    </customSheetView>
  </customSheetViews>
  <mergeCells count="59">
    <mergeCell ref="AG9:AG14"/>
    <mergeCell ref="AF9:AF14"/>
    <mergeCell ref="A8:C8"/>
    <mergeCell ref="W9:W13"/>
    <mergeCell ref="D47:AE49"/>
    <mergeCell ref="Z8:AE8"/>
    <mergeCell ref="Z9:Z13"/>
    <mergeCell ref="AA9:AA13"/>
    <mergeCell ref="AB9:AB13"/>
    <mergeCell ref="AD9:AD13"/>
    <mergeCell ref="AE9:AE13"/>
    <mergeCell ref="R9:R13"/>
    <mergeCell ref="S9:S13"/>
    <mergeCell ref="T9:T13"/>
    <mergeCell ref="O9:O13"/>
    <mergeCell ref="K9:K13"/>
    <mergeCell ref="A1:L1"/>
    <mergeCell ref="A7:C7"/>
    <mergeCell ref="A6:C6"/>
    <mergeCell ref="A2:L2"/>
    <mergeCell ref="A4:E4"/>
    <mergeCell ref="A3:W3"/>
    <mergeCell ref="M2:W2"/>
    <mergeCell ref="M1:W1"/>
    <mergeCell ref="F4:W4"/>
    <mergeCell ref="A5:W5"/>
    <mergeCell ref="D6:W6"/>
    <mergeCell ref="D7:W7"/>
    <mergeCell ref="A54:D54"/>
    <mergeCell ref="A53:D53"/>
    <mergeCell ref="A10:C10"/>
    <mergeCell ref="M9:M13"/>
    <mergeCell ref="B47:C48"/>
    <mergeCell ref="A14:C14"/>
    <mergeCell ref="J9:J13"/>
    <mergeCell ref="A11:C13"/>
    <mergeCell ref="F9:F13"/>
    <mergeCell ref="G9:G13"/>
    <mergeCell ref="L9:L13"/>
    <mergeCell ref="I9:I13"/>
    <mergeCell ref="A9:C9"/>
    <mergeCell ref="D8:J8"/>
    <mergeCell ref="Q9:Q13"/>
    <mergeCell ref="U9:U13"/>
    <mergeCell ref="V9:V13"/>
    <mergeCell ref="N9:N13"/>
    <mergeCell ref="P9:P13"/>
    <mergeCell ref="R8:Y8"/>
    <mergeCell ref="Y9:Y13"/>
    <mergeCell ref="K8:Q8"/>
    <mergeCell ref="A49:C49"/>
    <mergeCell ref="A50:D50"/>
    <mergeCell ref="A51:D51"/>
    <mergeCell ref="A52:D52"/>
    <mergeCell ref="AC9:AC13"/>
    <mergeCell ref="X9:X13"/>
    <mergeCell ref="D9:D13"/>
    <mergeCell ref="E9:E13"/>
    <mergeCell ref="H9:H13"/>
  </mergeCells>
  <phoneticPr fontId="2" type="noConversion"/>
  <pageMargins left="0.28000000000000003" right="0.19685039370078741" top="0.39370078740157483" bottom="0" header="0" footer="0"/>
  <pageSetup paperSize="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9467-EAC4-4DF6-AC17-D46C74396275}">
  <dimension ref="A1:AJ51"/>
  <sheetViews>
    <sheetView zoomScale="110" zoomScaleNormal="110" workbookViewId="0">
      <selection activeCell="AH21" sqref="AH21"/>
    </sheetView>
  </sheetViews>
  <sheetFormatPr baseColWidth="10" defaultRowHeight="12.75" x14ac:dyDescent="0.2"/>
  <cols>
    <col min="1" max="1" width="3" customWidth="1"/>
    <col min="2" max="2" width="16.28515625" customWidth="1"/>
    <col min="3" max="3" width="16.85546875" customWidth="1"/>
    <col min="4" max="4" width="7" customWidth="1"/>
    <col min="5" max="5" width="7.28515625" customWidth="1"/>
    <col min="6" max="6" width="4.42578125" customWidth="1"/>
    <col min="7" max="7" width="5.42578125" customWidth="1"/>
    <col min="8" max="8" width="6.140625" customWidth="1"/>
    <col min="9" max="10" width="4.28515625" customWidth="1"/>
    <col min="11" max="11" width="7.42578125" customWidth="1"/>
    <col min="12" max="12" width="7.85546875" customWidth="1"/>
    <col min="13" max="13" width="4.85546875" customWidth="1"/>
    <col min="14" max="14" width="4.42578125" customWidth="1"/>
    <col min="15" max="15" width="5.140625" customWidth="1"/>
    <col min="16" max="17" width="4.140625" customWidth="1"/>
    <col min="18" max="19" width="1.140625" customWidth="1"/>
    <col min="20" max="21" width="1" customWidth="1"/>
    <col min="22" max="23" width="0.85546875" customWidth="1"/>
    <col min="24" max="25" width="4.140625" customWidth="1"/>
    <col min="26" max="26" width="5" customWidth="1"/>
    <col min="27" max="27" width="4.5703125" customWidth="1"/>
    <col min="28" max="28" width="4.7109375" customWidth="1"/>
    <col min="29" max="29" width="4.85546875" customWidth="1"/>
    <col min="30" max="30" width="4.140625" customWidth="1"/>
    <col min="31" max="31" width="4.5703125" customWidth="1"/>
    <col min="32" max="33" width="4.7109375" customWidth="1"/>
  </cols>
  <sheetData>
    <row r="1" spans="1:36" x14ac:dyDescent="0.2">
      <c r="A1" s="187" t="s">
        <v>25</v>
      </c>
      <c r="B1" s="188"/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210" t="s">
        <v>18</v>
      </c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82"/>
      <c r="Y1" s="82"/>
    </row>
    <row r="2" spans="1:36" ht="13.5" thickBot="1" x14ac:dyDescent="0.25">
      <c r="A2" s="197" t="s">
        <v>11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  <c r="L2" s="200"/>
      <c r="M2" s="207" t="s">
        <v>88</v>
      </c>
      <c r="N2" s="208"/>
      <c r="O2" s="208"/>
      <c r="P2" s="208"/>
      <c r="Q2" s="208"/>
      <c r="R2" s="208"/>
      <c r="S2" s="208"/>
      <c r="T2" s="208"/>
      <c r="U2" s="208"/>
      <c r="V2" s="208"/>
      <c r="W2" s="209"/>
      <c r="X2" s="83"/>
      <c r="Y2" s="83"/>
    </row>
    <row r="3" spans="1:36" ht="19.5" customHeight="1" thickBot="1" x14ac:dyDescent="0.25">
      <c r="A3" s="204" t="s">
        <v>52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6"/>
      <c r="X3" s="84"/>
      <c r="Y3" s="84"/>
    </row>
    <row r="4" spans="1:36" ht="19.5" customHeight="1" thickBot="1" x14ac:dyDescent="0.25">
      <c r="A4" s="201" t="s">
        <v>20</v>
      </c>
      <c r="B4" s="202"/>
      <c r="C4" s="202"/>
      <c r="D4" s="202"/>
      <c r="E4" s="203"/>
      <c r="F4" s="213" t="s">
        <v>26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5"/>
      <c r="X4" s="85"/>
      <c r="Y4" s="85"/>
    </row>
    <row r="5" spans="1:36" ht="26.25" customHeight="1" thickBot="1" x14ac:dyDescent="0.25">
      <c r="A5" s="216" t="s">
        <v>77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8"/>
      <c r="X5" s="86"/>
      <c r="Y5" s="86"/>
    </row>
    <row r="6" spans="1:36" ht="13.5" thickBot="1" x14ac:dyDescent="0.25">
      <c r="A6" s="194" t="s">
        <v>90</v>
      </c>
      <c r="B6" s="195"/>
      <c r="C6" s="196"/>
      <c r="D6" s="219" t="s">
        <v>191</v>
      </c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1"/>
      <c r="X6" s="87"/>
      <c r="Y6" s="87"/>
    </row>
    <row r="7" spans="1:36" ht="24.75" customHeight="1" thickBot="1" x14ac:dyDescent="0.25">
      <c r="A7" s="265" t="s">
        <v>53</v>
      </c>
      <c r="B7" s="266"/>
      <c r="C7" s="267"/>
      <c r="D7" s="222" t="s">
        <v>51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  <c r="X7" s="88"/>
      <c r="Y7" s="88"/>
    </row>
    <row r="8" spans="1:36" ht="48" customHeight="1" thickBot="1" x14ac:dyDescent="0.25">
      <c r="A8" s="238" t="s">
        <v>54</v>
      </c>
      <c r="B8" s="239"/>
      <c r="C8" s="240"/>
      <c r="D8" s="143" t="s">
        <v>132</v>
      </c>
      <c r="E8" s="144"/>
      <c r="F8" s="144"/>
      <c r="G8" s="144"/>
      <c r="H8" s="144"/>
      <c r="I8" s="144"/>
      <c r="J8" s="145"/>
      <c r="K8" s="231" t="s">
        <v>192</v>
      </c>
      <c r="L8" s="232"/>
      <c r="M8" s="232"/>
      <c r="N8" s="232"/>
      <c r="O8" s="232"/>
      <c r="P8" s="232"/>
      <c r="Q8" s="233"/>
      <c r="R8" s="225" t="s">
        <v>87</v>
      </c>
      <c r="S8" s="226"/>
      <c r="T8" s="226"/>
      <c r="U8" s="226"/>
      <c r="V8" s="226"/>
      <c r="W8" s="226"/>
      <c r="X8" s="226"/>
      <c r="Y8" s="227"/>
      <c r="Z8" s="253" t="s">
        <v>89</v>
      </c>
      <c r="AA8" s="254"/>
      <c r="AB8" s="254"/>
      <c r="AC8" s="254"/>
      <c r="AD8" s="254"/>
      <c r="AE8" s="255"/>
    </row>
    <row r="9" spans="1:36" ht="15" customHeight="1" x14ac:dyDescent="0.2">
      <c r="A9" s="184" t="s">
        <v>56</v>
      </c>
      <c r="B9" s="185"/>
      <c r="C9" s="186"/>
      <c r="D9" s="140" t="s">
        <v>133</v>
      </c>
      <c r="E9" s="140" t="s">
        <v>23</v>
      </c>
      <c r="F9" s="140" t="s">
        <v>24</v>
      </c>
      <c r="G9" s="181" t="s">
        <v>60</v>
      </c>
      <c r="H9" s="140" t="s">
        <v>134</v>
      </c>
      <c r="I9" s="155" t="s">
        <v>22</v>
      </c>
      <c r="J9" s="146" t="s">
        <v>78</v>
      </c>
      <c r="K9" s="162" t="s">
        <v>133</v>
      </c>
      <c r="L9" s="162" t="s">
        <v>23</v>
      </c>
      <c r="M9" s="162" t="s">
        <v>24</v>
      </c>
      <c r="N9" s="152" t="s">
        <v>60</v>
      </c>
      <c r="O9" s="162" t="s">
        <v>134</v>
      </c>
      <c r="P9" s="155" t="s">
        <v>22</v>
      </c>
      <c r="Q9" s="146" t="s">
        <v>78</v>
      </c>
      <c r="R9" s="149"/>
      <c r="S9" s="149"/>
      <c r="T9" s="149"/>
      <c r="U9" s="149"/>
      <c r="V9" s="149"/>
      <c r="W9" s="241" t="s">
        <v>22</v>
      </c>
      <c r="X9" s="137" t="s">
        <v>79</v>
      </c>
      <c r="Y9" s="228" t="s">
        <v>80</v>
      </c>
      <c r="Z9" s="134" t="s">
        <v>198</v>
      </c>
      <c r="AA9" s="134" t="s">
        <v>194</v>
      </c>
      <c r="AB9" s="134" t="s">
        <v>195</v>
      </c>
      <c r="AC9" s="134" t="s">
        <v>196</v>
      </c>
      <c r="AD9" s="134" t="s">
        <v>197</v>
      </c>
      <c r="AE9" s="241" t="s">
        <v>22</v>
      </c>
      <c r="AF9" s="268" t="s">
        <v>59</v>
      </c>
      <c r="AG9" s="234" t="s">
        <v>85</v>
      </c>
    </row>
    <row r="10" spans="1:36" ht="16.5" thickBot="1" x14ac:dyDescent="0.25">
      <c r="A10" s="160" t="s">
        <v>19</v>
      </c>
      <c r="B10" s="161"/>
      <c r="C10" s="161"/>
      <c r="D10" s="141"/>
      <c r="E10" s="141"/>
      <c r="F10" s="141"/>
      <c r="G10" s="182"/>
      <c r="H10" s="141"/>
      <c r="I10" s="156"/>
      <c r="J10" s="147"/>
      <c r="K10" s="163"/>
      <c r="L10" s="163"/>
      <c r="M10" s="163"/>
      <c r="N10" s="153"/>
      <c r="O10" s="163"/>
      <c r="P10" s="156"/>
      <c r="Q10" s="147"/>
      <c r="R10" s="150"/>
      <c r="S10" s="150"/>
      <c r="T10" s="150"/>
      <c r="U10" s="150"/>
      <c r="V10" s="150"/>
      <c r="W10" s="242"/>
      <c r="X10" s="138"/>
      <c r="Y10" s="229"/>
      <c r="Z10" s="135"/>
      <c r="AA10" s="135"/>
      <c r="AB10" s="135"/>
      <c r="AC10" s="135"/>
      <c r="AD10" s="135"/>
      <c r="AE10" s="242"/>
      <c r="AF10" s="269"/>
      <c r="AG10" s="235"/>
    </row>
    <row r="11" spans="1:36" ht="18.75" customHeight="1" x14ac:dyDescent="0.2">
      <c r="A11" s="172" t="s">
        <v>10</v>
      </c>
      <c r="B11" s="173"/>
      <c r="C11" s="174"/>
      <c r="D11" s="141"/>
      <c r="E11" s="141"/>
      <c r="F11" s="141"/>
      <c r="G11" s="182"/>
      <c r="H11" s="141"/>
      <c r="I11" s="156"/>
      <c r="J11" s="147"/>
      <c r="K11" s="163"/>
      <c r="L11" s="163"/>
      <c r="M11" s="163"/>
      <c r="N11" s="153"/>
      <c r="O11" s="163"/>
      <c r="P11" s="156"/>
      <c r="Q11" s="147"/>
      <c r="R11" s="150"/>
      <c r="S11" s="150"/>
      <c r="T11" s="150"/>
      <c r="U11" s="150"/>
      <c r="V11" s="150"/>
      <c r="W11" s="242"/>
      <c r="X11" s="138"/>
      <c r="Y11" s="229"/>
      <c r="Z11" s="135"/>
      <c r="AA11" s="135"/>
      <c r="AB11" s="135"/>
      <c r="AC11" s="135"/>
      <c r="AD11" s="135"/>
      <c r="AE11" s="242"/>
      <c r="AF11" s="269"/>
      <c r="AG11" s="235"/>
    </row>
    <row r="12" spans="1:36" ht="60" customHeight="1" x14ac:dyDescent="0.2">
      <c r="A12" s="175"/>
      <c r="B12" s="176"/>
      <c r="C12" s="177"/>
      <c r="D12" s="141"/>
      <c r="E12" s="141"/>
      <c r="F12" s="141"/>
      <c r="G12" s="182"/>
      <c r="H12" s="141"/>
      <c r="I12" s="156"/>
      <c r="J12" s="147"/>
      <c r="K12" s="163"/>
      <c r="L12" s="163"/>
      <c r="M12" s="163"/>
      <c r="N12" s="153"/>
      <c r="O12" s="163"/>
      <c r="P12" s="156"/>
      <c r="Q12" s="147"/>
      <c r="R12" s="150"/>
      <c r="S12" s="150"/>
      <c r="T12" s="150"/>
      <c r="U12" s="150"/>
      <c r="V12" s="150"/>
      <c r="W12" s="242"/>
      <c r="X12" s="138"/>
      <c r="Y12" s="229"/>
      <c r="Z12" s="135"/>
      <c r="AA12" s="135"/>
      <c r="AB12" s="135"/>
      <c r="AC12" s="135"/>
      <c r="AD12" s="135"/>
      <c r="AE12" s="242"/>
      <c r="AF12" s="269"/>
      <c r="AG12" s="235"/>
      <c r="AH12" s="102"/>
      <c r="AI12" s="102"/>
      <c r="AJ12" s="102"/>
    </row>
    <row r="13" spans="1:36" ht="75" customHeight="1" thickBot="1" x14ac:dyDescent="0.25">
      <c r="A13" s="178"/>
      <c r="B13" s="179"/>
      <c r="C13" s="180"/>
      <c r="D13" s="142"/>
      <c r="E13" s="142"/>
      <c r="F13" s="142"/>
      <c r="G13" s="183"/>
      <c r="H13" s="142"/>
      <c r="I13" s="157"/>
      <c r="J13" s="148"/>
      <c r="K13" s="164"/>
      <c r="L13" s="164"/>
      <c r="M13" s="164"/>
      <c r="N13" s="154"/>
      <c r="O13" s="164"/>
      <c r="P13" s="157"/>
      <c r="Q13" s="148"/>
      <c r="R13" s="151"/>
      <c r="S13" s="151"/>
      <c r="T13" s="151"/>
      <c r="U13" s="151"/>
      <c r="V13" s="151"/>
      <c r="W13" s="243"/>
      <c r="X13" s="139"/>
      <c r="Y13" s="230"/>
      <c r="Z13" s="136"/>
      <c r="AA13" s="136"/>
      <c r="AB13" s="136"/>
      <c r="AC13" s="136"/>
      <c r="AD13" s="136"/>
      <c r="AE13" s="243"/>
      <c r="AF13" s="269"/>
      <c r="AG13" s="235"/>
      <c r="AH13" s="102"/>
      <c r="AI13" s="102"/>
      <c r="AJ13" s="102"/>
    </row>
    <row r="14" spans="1:36" ht="18" customHeight="1" thickBot="1" x14ac:dyDescent="0.25">
      <c r="A14" s="169" t="s">
        <v>9</v>
      </c>
      <c r="B14" s="170"/>
      <c r="C14" s="170"/>
      <c r="D14" s="29">
        <v>8</v>
      </c>
      <c r="E14" s="29">
        <v>5</v>
      </c>
      <c r="F14" s="29">
        <v>3</v>
      </c>
      <c r="G14" s="30">
        <v>2</v>
      </c>
      <c r="H14" s="30">
        <v>2</v>
      </c>
      <c r="I14" s="24" t="s">
        <v>8</v>
      </c>
      <c r="J14" s="80"/>
      <c r="K14" s="29">
        <v>8</v>
      </c>
      <c r="L14" s="29">
        <v>5</v>
      </c>
      <c r="M14" s="29">
        <v>3</v>
      </c>
      <c r="N14" s="30">
        <v>2</v>
      </c>
      <c r="O14" s="30">
        <v>2</v>
      </c>
      <c r="P14" s="26" t="s">
        <v>8</v>
      </c>
      <c r="Q14" s="81"/>
      <c r="R14" s="29"/>
      <c r="S14" s="29"/>
      <c r="T14" s="29"/>
      <c r="U14" s="30"/>
      <c r="V14" s="30"/>
      <c r="W14" s="27" t="s">
        <v>8</v>
      </c>
      <c r="X14" s="53"/>
      <c r="Y14" s="53"/>
      <c r="Z14" s="29">
        <v>4</v>
      </c>
      <c r="AA14" s="30">
        <v>6</v>
      </c>
      <c r="AB14" s="30">
        <v>4</v>
      </c>
      <c r="AC14" s="30">
        <v>4</v>
      </c>
      <c r="AD14" s="30">
        <v>2</v>
      </c>
      <c r="AE14" s="53" t="s">
        <v>8</v>
      </c>
      <c r="AF14" s="269"/>
      <c r="AG14" s="235"/>
    </row>
    <row r="15" spans="1:36" ht="15.75" customHeight="1" x14ac:dyDescent="0.2">
      <c r="A15" s="60" t="s">
        <v>0</v>
      </c>
      <c r="B15" s="61" t="s">
        <v>61</v>
      </c>
      <c r="C15" s="74" t="s">
        <v>62</v>
      </c>
      <c r="D15" s="5" t="s">
        <v>12</v>
      </c>
      <c r="E15" s="4" t="s">
        <v>13</v>
      </c>
      <c r="F15" s="8" t="s">
        <v>14</v>
      </c>
      <c r="G15" s="6" t="s">
        <v>15</v>
      </c>
      <c r="H15" s="7" t="s">
        <v>16</v>
      </c>
      <c r="I15" s="25"/>
      <c r="J15" s="89"/>
      <c r="K15" s="18" t="s">
        <v>12</v>
      </c>
      <c r="L15" s="19" t="s">
        <v>13</v>
      </c>
      <c r="M15" s="19" t="s">
        <v>14</v>
      </c>
      <c r="N15" s="20" t="s">
        <v>15</v>
      </c>
      <c r="O15" s="20" t="s">
        <v>16</v>
      </c>
      <c r="P15" s="17"/>
      <c r="Q15" s="93"/>
      <c r="R15" s="31" t="s">
        <v>12</v>
      </c>
      <c r="S15" s="32" t="s">
        <v>13</v>
      </c>
      <c r="T15" s="33" t="s">
        <v>14</v>
      </c>
      <c r="U15" s="34" t="s">
        <v>15</v>
      </c>
      <c r="V15" s="35" t="s">
        <v>16</v>
      </c>
      <c r="W15" s="28"/>
      <c r="X15" s="96"/>
      <c r="Y15" s="97"/>
      <c r="Z15" s="38" t="s">
        <v>12</v>
      </c>
      <c r="AA15" s="39" t="s">
        <v>13</v>
      </c>
      <c r="AB15" s="39" t="s">
        <v>14</v>
      </c>
      <c r="AC15" s="56" t="s">
        <v>15</v>
      </c>
      <c r="AD15" s="40" t="s">
        <v>16</v>
      </c>
      <c r="AE15" s="54" t="s">
        <v>86</v>
      </c>
      <c r="AF15" s="106" t="s">
        <v>86</v>
      </c>
      <c r="AG15" s="107" t="s">
        <v>86</v>
      </c>
    </row>
    <row r="16" spans="1:36" x14ac:dyDescent="0.2">
      <c r="A16" s="71" t="s">
        <v>1</v>
      </c>
      <c r="B16" s="57" t="s">
        <v>91</v>
      </c>
      <c r="C16" s="63" t="s">
        <v>92</v>
      </c>
      <c r="D16" s="12">
        <v>2.5</v>
      </c>
      <c r="E16" s="10">
        <v>2</v>
      </c>
      <c r="F16" s="10">
        <v>0.5</v>
      </c>
      <c r="G16" s="11">
        <v>2</v>
      </c>
      <c r="H16" s="13">
        <v>1.5</v>
      </c>
      <c r="I16" s="9">
        <f>(H16+G16+F16+E16+D16)</f>
        <v>8.5</v>
      </c>
      <c r="J16" s="90"/>
      <c r="K16" s="46">
        <v>2.5</v>
      </c>
      <c r="L16" s="47">
        <v>1.5</v>
      </c>
      <c r="M16" s="47">
        <v>0.5</v>
      </c>
      <c r="N16" s="48">
        <v>1.5</v>
      </c>
      <c r="O16" s="48">
        <v>1</v>
      </c>
      <c r="P16" s="9">
        <f>(O16+N16+M16+L16+K16)</f>
        <v>7</v>
      </c>
      <c r="Q16" s="94">
        <v>13</v>
      </c>
      <c r="R16" s="45"/>
      <c r="S16" s="21"/>
      <c r="T16" s="21"/>
      <c r="U16" s="22"/>
      <c r="V16" s="23"/>
      <c r="W16" s="16">
        <f t="shared" ref="W16:W44" si="0">(V16+U16+T16+S16+R16)</f>
        <v>0</v>
      </c>
      <c r="X16" s="122">
        <v>14</v>
      </c>
      <c r="Y16" s="98">
        <f>(X16+W16)</f>
        <v>14</v>
      </c>
      <c r="Z16" s="55">
        <v>2</v>
      </c>
      <c r="AA16" s="41">
        <v>6</v>
      </c>
      <c r="AB16" s="42">
        <v>1</v>
      </c>
      <c r="AC16" s="42">
        <v>4</v>
      </c>
      <c r="AD16" s="42">
        <v>2</v>
      </c>
      <c r="AE16" s="52">
        <f t="shared" ref="AE16:AE32" si="1">(AD16+AB16+AA16+Z16+AC16)</f>
        <v>15</v>
      </c>
      <c r="AF16" s="104">
        <f t="shared" ref="AF16:AF44" si="2">(AE16+Y16+P16+I16)/4</f>
        <v>11.125</v>
      </c>
      <c r="AG16" s="289">
        <f>(AE16+Y16+Q16+I16)/4</f>
        <v>12.625</v>
      </c>
    </row>
    <row r="17" spans="1:33" x14ac:dyDescent="0.2">
      <c r="A17" s="70" t="s">
        <v>2</v>
      </c>
      <c r="B17" s="62" t="s">
        <v>93</v>
      </c>
      <c r="C17" s="63" t="s">
        <v>94</v>
      </c>
      <c r="D17" s="12">
        <v>0.5</v>
      </c>
      <c r="E17" s="10">
        <v>0.5</v>
      </c>
      <c r="F17" s="101"/>
      <c r="G17" s="11">
        <v>1</v>
      </c>
      <c r="H17" s="111"/>
      <c r="I17" s="9">
        <f t="shared" ref="I17:I44" si="3">(H17+G17+F17+E17+D17)</f>
        <v>2</v>
      </c>
      <c r="J17" s="90">
        <v>8</v>
      </c>
      <c r="K17" s="46">
        <v>0.5</v>
      </c>
      <c r="L17" s="47">
        <v>0.5</v>
      </c>
      <c r="M17" s="114"/>
      <c r="N17" s="48">
        <v>1</v>
      </c>
      <c r="O17" s="113"/>
      <c r="P17" s="9">
        <f t="shared" ref="P17:P44" si="4">(O17+N17+M17+L17+K17)</f>
        <v>2</v>
      </c>
      <c r="Q17" s="94">
        <v>8</v>
      </c>
      <c r="R17" s="45"/>
      <c r="S17" s="21"/>
      <c r="T17" s="21"/>
      <c r="U17" s="22"/>
      <c r="V17" s="23"/>
      <c r="W17" s="16">
        <f t="shared" si="0"/>
        <v>0</v>
      </c>
      <c r="X17" s="122">
        <v>16</v>
      </c>
      <c r="Y17" s="98">
        <f t="shared" ref="Y17:Y44" si="5">(X17+W17)</f>
        <v>16</v>
      </c>
      <c r="Z17" s="55">
        <v>2</v>
      </c>
      <c r="AA17" s="41">
        <v>6</v>
      </c>
      <c r="AB17" s="42">
        <v>1</v>
      </c>
      <c r="AC17" s="42">
        <v>4</v>
      </c>
      <c r="AD17" s="42">
        <v>2</v>
      </c>
      <c r="AE17" s="52">
        <f t="shared" si="1"/>
        <v>15</v>
      </c>
      <c r="AF17" s="104">
        <f t="shared" si="2"/>
        <v>8.75</v>
      </c>
      <c r="AG17" s="289">
        <f>(AE17+Y17+Q17+J17)/4</f>
        <v>11.75</v>
      </c>
    </row>
    <row r="18" spans="1:33" x14ac:dyDescent="0.2">
      <c r="A18" s="72" t="s">
        <v>3</v>
      </c>
      <c r="B18" s="62" t="s">
        <v>95</v>
      </c>
      <c r="C18" s="63" t="s">
        <v>96</v>
      </c>
      <c r="D18" s="12">
        <v>0.25</v>
      </c>
      <c r="E18" s="101"/>
      <c r="F18" s="101"/>
      <c r="G18" s="11">
        <v>0.5</v>
      </c>
      <c r="H18" s="111"/>
      <c r="I18" s="9">
        <f t="shared" si="3"/>
        <v>0.75</v>
      </c>
      <c r="J18" s="90">
        <v>10</v>
      </c>
      <c r="K18" s="115"/>
      <c r="L18" s="116"/>
      <c r="M18" s="116"/>
      <c r="N18" s="117"/>
      <c r="O18" s="117"/>
      <c r="P18" s="9">
        <f t="shared" si="4"/>
        <v>0</v>
      </c>
      <c r="Q18" s="94">
        <v>10</v>
      </c>
      <c r="R18" s="45"/>
      <c r="S18" s="21"/>
      <c r="T18" s="21"/>
      <c r="U18" s="22"/>
      <c r="V18" s="23"/>
      <c r="W18" s="16">
        <f t="shared" si="0"/>
        <v>0</v>
      </c>
      <c r="X18" s="122">
        <v>16</v>
      </c>
      <c r="Y18" s="98">
        <f t="shared" si="5"/>
        <v>16</v>
      </c>
      <c r="Z18" s="55">
        <v>2</v>
      </c>
      <c r="AA18" s="41">
        <v>6</v>
      </c>
      <c r="AB18" s="42">
        <v>1</v>
      </c>
      <c r="AC18" s="42">
        <v>4</v>
      </c>
      <c r="AD18" s="42">
        <v>2</v>
      </c>
      <c r="AE18" s="52">
        <f t="shared" si="1"/>
        <v>15</v>
      </c>
      <c r="AF18" s="104">
        <f t="shared" si="2"/>
        <v>7.9375</v>
      </c>
      <c r="AG18" s="289">
        <f>(AE18+Y18+Q18+J18)/4</f>
        <v>12.75</v>
      </c>
    </row>
    <row r="19" spans="1:33" x14ac:dyDescent="0.2">
      <c r="A19" s="72" t="s">
        <v>4</v>
      </c>
      <c r="B19" s="62" t="s">
        <v>97</v>
      </c>
      <c r="C19" s="63" t="s">
        <v>98</v>
      </c>
      <c r="D19" s="12">
        <v>0.25</v>
      </c>
      <c r="E19" s="101"/>
      <c r="F19" s="101"/>
      <c r="G19" s="11">
        <v>0.5</v>
      </c>
      <c r="H19" s="111"/>
      <c r="I19" s="9">
        <f t="shared" si="3"/>
        <v>0.75</v>
      </c>
      <c r="J19" s="90">
        <v>7</v>
      </c>
      <c r="K19" s="46">
        <v>0.25</v>
      </c>
      <c r="L19" s="114"/>
      <c r="M19" s="114"/>
      <c r="N19" s="48">
        <v>0.5</v>
      </c>
      <c r="O19" s="113"/>
      <c r="P19" s="9">
        <f t="shared" si="4"/>
        <v>0.75</v>
      </c>
      <c r="Q19" s="94"/>
      <c r="R19" s="45"/>
      <c r="S19" s="21"/>
      <c r="T19" s="21"/>
      <c r="U19" s="22"/>
      <c r="V19" s="23"/>
      <c r="W19" s="16">
        <f t="shared" si="0"/>
        <v>0</v>
      </c>
      <c r="X19" s="122">
        <v>15</v>
      </c>
      <c r="Y19" s="98">
        <f t="shared" si="5"/>
        <v>15</v>
      </c>
      <c r="Z19" s="55">
        <v>2</v>
      </c>
      <c r="AA19" s="41">
        <v>6</v>
      </c>
      <c r="AB19" s="42">
        <v>3</v>
      </c>
      <c r="AC19" s="42">
        <v>3</v>
      </c>
      <c r="AD19" s="42">
        <v>2</v>
      </c>
      <c r="AE19" s="52">
        <f t="shared" si="1"/>
        <v>16</v>
      </c>
      <c r="AF19" s="104">
        <f t="shared" si="2"/>
        <v>8.125</v>
      </c>
      <c r="AG19" s="289">
        <f>(AE19+Y19+P19+J19)/4</f>
        <v>9.6875</v>
      </c>
    </row>
    <row r="20" spans="1:33" x14ac:dyDescent="0.2">
      <c r="A20" s="72" t="s">
        <v>5</v>
      </c>
      <c r="B20" s="62" t="s">
        <v>99</v>
      </c>
      <c r="C20" s="63" t="s">
        <v>100</v>
      </c>
      <c r="D20" s="12">
        <v>0.25</v>
      </c>
      <c r="E20" s="101"/>
      <c r="F20" s="101"/>
      <c r="G20" s="11">
        <v>0.5</v>
      </c>
      <c r="H20" s="111"/>
      <c r="I20" s="9">
        <f t="shared" si="3"/>
        <v>0.75</v>
      </c>
      <c r="J20" s="90">
        <v>2</v>
      </c>
      <c r="K20" s="46">
        <v>3</v>
      </c>
      <c r="L20" s="47">
        <v>2</v>
      </c>
      <c r="M20" s="47">
        <v>1.5</v>
      </c>
      <c r="N20" s="48">
        <v>1.5</v>
      </c>
      <c r="O20" s="48">
        <v>1.5</v>
      </c>
      <c r="P20" s="9">
        <f t="shared" si="4"/>
        <v>9.5</v>
      </c>
      <c r="Q20" s="94"/>
      <c r="R20" s="45"/>
      <c r="S20" s="21"/>
      <c r="T20" s="21"/>
      <c r="U20" s="22"/>
      <c r="V20" s="23"/>
      <c r="W20" s="16">
        <f t="shared" si="0"/>
        <v>0</v>
      </c>
      <c r="X20" s="122">
        <v>15</v>
      </c>
      <c r="Y20" s="98">
        <f t="shared" si="5"/>
        <v>15</v>
      </c>
      <c r="Z20" s="55">
        <v>2</v>
      </c>
      <c r="AA20" s="41">
        <v>6</v>
      </c>
      <c r="AB20" s="42">
        <v>1</v>
      </c>
      <c r="AC20" s="42">
        <v>4</v>
      </c>
      <c r="AD20" s="42">
        <v>2</v>
      </c>
      <c r="AE20" s="52">
        <f t="shared" si="1"/>
        <v>15</v>
      </c>
      <c r="AF20" s="104">
        <f t="shared" si="2"/>
        <v>10.0625</v>
      </c>
      <c r="AG20" s="289">
        <f>(AE20+Y20+P20+J20)/4</f>
        <v>10.375</v>
      </c>
    </row>
    <row r="21" spans="1:33" x14ac:dyDescent="0.2">
      <c r="A21" s="72" t="s">
        <v>6</v>
      </c>
      <c r="B21" s="62" t="s">
        <v>101</v>
      </c>
      <c r="C21" s="63" t="s">
        <v>102</v>
      </c>
      <c r="D21" s="12">
        <v>0.25</v>
      </c>
      <c r="E21" s="101"/>
      <c r="F21" s="101"/>
      <c r="G21" s="11">
        <v>0.5</v>
      </c>
      <c r="H21" s="111"/>
      <c r="I21" s="9">
        <f t="shared" si="3"/>
        <v>0.75</v>
      </c>
      <c r="J21" s="90"/>
      <c r="K21" s="46">
        <v>0.5</v>
      </c>
      <c r="L21" s="47">
        <v>0.5</v>
      </c>
      <c r="M21" s="114"/>
      <c r="N21" s="48">
        <v>1</v>
      </c>
      <c r="O21" s="113"/>
      <c r="P21" s="9">
        <f t="shared" si="4"/>
        <v>2</v>
      </c>
      <c r="Q21" s="94">
        <v>10</v>
      </c>
      <c r="R21" s="45"/>
      <c r="S21" s="21"/>
      <c r="T21" s="21"/>
      <c r="U21" s="22"/>
      <c r="V21" s="23"/>
      <c r="W21" s="16">
        <f t="shared" si="0"/>
        <v>0</v>
      </c>
      <c r="X21" s="122">
        <v>17</v>
      </c>
      <c r="Y21" s="98">
        <f t="shared" si="5"/>
        <v>17</v>
      </c>
      <c r="Z21" s="55">
        <v>1</v>
      </c>
      <c r="AA21" s="41">
        <v>6</v>
      </c>
      <c r="AB21" s="42">
        <v>2</v>
      </c>
      <c r="AC21" s="42">
        <v>4</v>
      </c>
      <c r="AD21" s="42">
        <v>2</v>
      </c>
      <c r="AE21" s="52">
        <f t="shared" si="1"/>
        <v>15</v>
      </c>
      <c r="AF21" s="104">
        <f t="shared" si="2"/>
        <v>8.6875</v>
      </c>
      <c r="AG21" s="289">
        <f>(AE21+Y21+Q21+I21)/4</f>
        <v>10.6875</v>
      </c>
    </row>
    <row r="22" spans="1:33" x14ac:dyDescent="0.2">
      <c r="A22" s="72" t="s">
        <v>7</v>
      </c>
      <c r="B22" s="62" t="s">
        <v>103</v>
      </c>
      <c r="C22" s="63" t="s">
        <v>104</v>
      </c>
      <c r="D22" s="12">
        <v>1.5</v>
      </c>
      <c r="E22" s="10">
        <v>0.5</v>
      </c>
      <c r="F22" s="101"/>
      <c r="G22" s="11">
        <v>2</v>
      </c>
      <c r="H22" s="111"/>
      <c r="I22" s="9">
        <f t="shared" si="3"/>
        <v>4</v>
      </c>
      <c r="J22" s="90">
        <v>8</v>
      </c>
      <c r="K22" s="46">
        <v>1.5</v>
      </c>
      <c r="L22" s="47">
        <v>0.5</v>
      </c>
      <c r="M22" s="47">
        <v>0.5</v>
      </c>
      <c r="N22" s="48">
        <v>2</v>
      </c>
      <c r="O22" s="113"/>
      <c r="P22" s="9">
        <f t="shared" si="4"/>
        <v>4.5</v>
      </c>
      <c r="Q22" s="94">
        <v>8</v>
      </c>
      <c r="R22" s="45"/>
      <c r="S22" s="21"/>
      <c r="T22" s="21"/>
      <c r="U22" s="22"/>
      <c r="V22" s="23"/>
      <c r="W22" s="16">
        <f t="shared" si="0"/>
        <v>0</v>
      </c>
      <c r="X22" s="122">
        <v>16</v>
      </c>
      <c r="Y22" s="98">
        <f t="shared" si="5"/>
        <v>16</v>
      </c>
      <c r="Z22" s="55">
        <v>2</v>
      </c>
      <c r="AA22" s="41">
        <v>6</v>
      </c>
      <c r="AB22" s="42">
        <v>1</v>
      </c>
      <c r="AC22" s="42">
        <v>4</v>
      </c>
      <c r="AD22" s="42">
        <v>2</v>
      </c>
      <c r="AE22" s="52">
        <f t="shared" si="1"/>
        <v>15</v>
      </c>
      <c r="AF22" s="104">
        <f t="shared" si="2"/>
        <v>9.875</v>
      </c>
      <c r="AG22" s="289">
        <f>(AE22+Y22+Q22+J22)/4</f>
        <v>11.75</v>
      </c>
    </row>
    <row r="23" spans="1:33" x14ac:dyDescent="0.2">
      <c r="A23" s="72" t="s">
        <v>27</v>
      </c>
      <c r="B23" s="62" t="s">
        <v>105</v>
      </c>
      <c r="C23" s="63" t="s">
        <v>106</v>
      </c>
      <c r="D23" s="12">
        <v>0.25</v>
      </c>
      <c r="E23" s="101"/>
      <c r="F23" s="101"/>
      <c r="G23" s="11">
        <v>0.5</v>
      </c>
      <c r="H23" s="111"/>
      <c r="I23" s="9">
        <f t="shared" si="3"/>
        <v>0.75</v>
      </c>
      <c r="J23" s="90">
        <v>4</v>
      </c>
      <c r="K23" s="46">
        <v>3.5</v>
      </c>
      <c r="L23" s="47">
        <v>2.5</v>
      </c>
      <c r="M23" s="47">
        <v>1.5</v>
      </c>
      <c r="N23" s="48">
        <v>2</v>
      </c>
      <c r="O23" s="48">
        <v>1.5</v>
      </c>
      <c r="P23" s="9">
        <f t="shared" si="4"/>
        <v>11</v>
      </c>
      <c r="Q23" s="94"/>
      <c r="R23" s="45"/>
      <c r="S23" s="21"/>
      <c r="T23" s="21"/>
      <c r="U23" s="22"/>
      <c r="V23" s="23"/>
      <c r="W23" s="16">
        <f t="shared" si="0"/>
        <v>0</v>
      </c>
      <c r="X23" s="122">
        <v>15</v>
      </c>
      <c r="Y23" s="98">
        <f t="shared" si="5"/>
        <v>15</v>
      </c>
      <c r="Z23" s="55">
        <v>1</v>
      </c>
      <c r="AA23" s="41">
        <v>6</v>
      </c>
      <c r="AB23" s="42">
        <v>2</v>
      </c>
      <c r="AC23" s="42">
        <v>4</v>
      </c>
      <c r="AD23" s="42">
        <v>2</v>
      </c>
      <c r="AE23" s="52">
        <f t="shared" si="1"/>
        <v>15</v>
      </c>
      <c r="AF23" s="104">
        <f>(AE23+Y23+P23+I23)/4</f>
        <v>10.4375</v>
      </c>
      <c r="AG23" s="289">
        <f>(AE23+Y23+P23+J23)/4</f>
        <v>11.25</v>
      </c>
    </row>
    <row r="24" spans="1:33" x14ac:dyDescent="0.2">
      <c r="A24" s="72" t="s">
        <v>28</v>
      </c>
      <c r="B24" s="62" t="s">
        <v>107</v>
      </c>
      <c r="C24" s="63" t="s">
        <v>108</v>
      </c>
      <c r="D24" s="12">
        <v>3</v>
      </c>
      <c r="E24" s="10">
        <v>2</v>
      </c>
      <c r="F24" s="10">
        <v>0.5</v>
      </c>
      <c r="G24" s="11">
        <v>1.5</v>
      </c>
      <c r="H24" s="111"/>
      <c r="I24" s="9">
        <f t="shared" si="3"/>
        <v>7</v>
      </c>
      <c r="J24" s="90"/>
      <c r="K24" s="46">
        <v>1.5</v>
      </c>
      <c r="L24" s="47">
        <v>0.5</v>
      </c>
      <c r="M24" s="114"/>
      <c r="N24" s="48">
        <v>1</v>
      </c>
      <c r="O24" s="113"/>
      <c r="P24" s="9">
        <f t="shared" si="4"/>
        <v>3</v>
      </c>
      <c r="Q24" s="94">
        <v>12</v>
      </c>
      <c r="R24" s="45"/>
      <c r="S24" s="21"/>
      <c r="T24" s="21"/>
      <c r="U24" s="22"/>
      <c r="V24" s="23"/>
      <c r="W24" s="16">
        <f t="shared" si="0"/>
        <v>0</v>
      </c>
      <c r="X24" s="122">
        <v>12</v>
      </c>
      <c r="Y24" s="98">
        <f t="shared" si="5"/>
        <v>12</v>
      </c>
      <c r="Z24" s="55">
        <v>1</v>
      </c>
      <c r="AA24" s="41">
        <v>6</v>
      </c>
      <c r="AB24" s="42">
        <v>2</v>
      </c>
      <c r="AC24" s="42">
        <v>4</v>
      </c>
      <c r="AD24" s="42">
        <v>2</v>
      </c>
      <c r="AE24" s="52">
        <f t="shared" si="1"/>
        <v>15</v>
      </c>
      <c r="AF24" s="104">
        <f t="shared" si="2"/>
        <v>9.25</v>
      </c>
      <c r="AG24" s="289">
        <f>(AE24+Y24+Q24+I24)/4</f>
        <v>11.5</v>
      </c>
    </row>
    <row r="25" spans="1:33" x14ac:dyDescent="0.2">
      <c r="A25" s="72" t="s">
        <v>29</v>
      </c>
      <c r="B25" s="62" t="s">
        <v>109</v>
      </c>
      <c r="C25" s="63" t="s">
        <v>110</v>
      </c>
      <c r="D25" s="12">
        <v>0.25</v>
      </c>
      <c r="E25" s="101"/>
      <c r="F25" s="101"/>
      <c r="G25" s="11">
        <v>0.5</v>
      </c>
      <c r="H25" s="111"/>
      <c r="I25" s="9">
        <f t="shared" si="3"/>
        <v>0.75</v>
      </c>
      <c r="J25" s="90">
        <v>5</v>
      </c>
      <c r="K25" s="46">
        <v>3.5</v>
      </c>
      <c r="L25" s="47">
        <v>2</v>
      </c>
      <c r="M25" s="47">
        <v>0.5</v>
      </c>
      <c r="N25" s="48">
        <v>2</v>
      </c>
      <c r="O25" s="113"/>
      <c r="P25" s="9">
        <f t="shared" si="4"/>
        <v>8</v>
      </c>
      <c r="Q25" s="94"/>
      <c r="R25" s="45"/>
      <c r="S25" s="21"/>
      <c r="T25" s="21"/>
      <c r="U25" s="22"/>
      <c r="V25" s="23"/>
      <c r="W25" s="16">
        <f t="shared" si="0"/>
        <v>0</v>
      </c>
      <c r="X25" s="124"/>
      <c r="Y25" s="98">
        <f t="shared" si="5"/>
        <v>0</v>
      </c>
      <c r="Z25" s="55">
        <v>2</v>
      </c>
      <c r="AA25" s="41">
        <v>6</v>
      </c>
      <c r="AB25" s="42">
        <v>1</v>
      </c>
      <c r="AC25" s="42">
        <v>4</v>
      </c>
      <c r="AD25" s="42">
        <v>2</v>
      </c>
      <c r="AE25" s="52">
        <f t="shared" si="1"/>
        <v>15</v>
      </c>
      <c r="AF25" s="104">
        <f t="shared" si="2"/>
        <v>5.9375</v>
      </c>
      <c r="AG25" s="289">
        <f>(AE25+Y25+P25+J25)/4</f>
        <v>7</v>
      </c>
    </row>
    <row r="26" spans="1:33" x14ac:dyDescent="0.2">
      <c r="A26" s="72" t="s">
        <v>30</v>
      </c>
      <c r="B26" s="62" t="s">
        <v>111</v>
      </c>
      <c r="C26" s="63" t="s">
        <v>112</v>
      </c>
      <c r="D26" s="12">
        <v>0.5</v>
      </c>
      <c r="E26" s="10">
        <v>0.5</v>
      </c>
      <c r="F26" s="101"/>
      <c r="G26" s="11">
        <v>1</v>
      </c>
      <c r="H26" s="111"/>
      <c r="I26" s="9">
        <f t="shared" si="3"/>
        <v>2</v>
      </c>
      <c r="J26" s="90">
        <v>3</v>
      </c>
      <c r="K26" s="46">
        <v>3</v>
      </c>
      <c r="L26" s="47">
        <v>2</v>
      </c>
      <c r="M26" s="47">
        <v>1.5</v>
      </c>
      <c r="N26" s="48">
        <v>1.5</v>
      </c>
      <c r="O26" s="48">
        <v>1.5</v>
      </c>
      <c r="P26" s="9">
        <f t="shared" si="4"/>
        <v>9.5</v>
      </c>
      <c r="Q26" s="94"/>
      <c r="R26" s="45"/>
      <c r="S26" s="21"/>
      <c r="T26" s="21"/>
      <c r="U26" s="22"/>
      <c r="V26" s="23"/>
      <c r="W26" s="16">
        <f t="shared" si="0"/>
        <v>0</v>
      </c>
      <c r="X26" s="122">
        <v>13</v>
      </c>
      <c r="Y26" s="98">
        <f t="shared" si="5"/>
        <v>13</v>
      </c>
      <c r="Z26" s="55">
        <v>2</v>
      </c>
      <c r="AA26" s="41">
        <v>6</v>
      </c>
      <c r="AB26" s="42">
        <v>1</v>
      </c>
      <c r="AC26" s="42">
        <v>4</v>
      </c>
      <c r="AD26" s="42">
        <v>2</v>
      </c>
      <c r="AE26" s="52">
        <f t="shared" si="1"/>
        <v>15</v>
      </c>
      <c r="AF26" s="104">
        <f t="shared" si="2"/>
        <v>9.875</v>
      </c>
      <c r="AG26" s="289">
        <f>(AE26+Y26+P26+J26)/4</f>
        <v>10.125</v>
      </c>
    </row>
    <row r="27" spans="1:33" x14ac:dyDescent="0.2">
      <c r="A27" s="72" t="s">
        <v>31</v>
      </c>
      <c r="B27" s="62" t="s">
        <v>113</v>
      </c>
      <c r="C27" s="63" t="s">
        <v>114</v>
      </c>
      <c r="D27" s="12">
        <v>0.25</v>
      </c>
      <c r="E27" s="101"/>
      <c r="F27" s="101"/>
      <c r="G27" s="11">
        <v>0.5</v>
      </c>
      <c r="H27" s="111"/>
      <c r="I27" s="9">
        <f t="shared" si="3"/>
        <v>0.75</v>
      </c>
      <c r="J27" s="90">
        <v>1</v>
      </c>
      <c r="K27" s="46">
        <v>0.25</v>
      </c>
      <c r="L27" s="114"/>
      <c r="M27" s="114"/>
      <c r="N27" s="48">
        <v>0.5</v>
      </c>
      <c r="O27" s="113"/>
      <c r="P27" s="9">
        <f t="shared" si="4"/>
        <v>0.75</v>
      </c>
      <c r="Q27" s="94"/>
      <c r="R27" s="45"/>
      <c r="S27" s="21"/>
      <c r="T27" s="21"/>
      <c r="U27" s="22"/>
      <c r="V27" s="23"/>
      <c r="W27" s="16">
        <f t="shared" si="0"/>
        <v>0</v>
      </c>
      <c r="X27" s="122">
        <v>15</v>
      </c>
      <c r="Y27" s="98">
        <f t="shared" si="5"/>
        <v>15</v>
      </c>
      <c r="Z27" s="55">
        <v>2</v>
      </c>
      <c r="AA27" s="41">
        <v>6</v>
      </c>
      <c r="AB27" s="42">
        <v>3</v>
      </c>
      <c r="AC27" s="42">
        <v>3</v>
      </c>
      <c r="AD27" s="42">
        <v>2</v>
      </c>
      <c r="AE27" s="52">
        <f t="shared" si="1"/>
        <v>16</v>
      </c>
      <c r="AF27" s="104">
        <f t="shared" si="2"/>
        <v>8.125</v>
      </c>
      <c r="AG27" s="289">
        <f>(AE27+Y27+P27+J27)/4</f>
        <v>8.1875</v>
      </c>
    </row>
    <row r="28" spans="1:33" x14ac:dyDescent="0.2">
      <c r="A28" s="72" t="s">
        <v>32</v>
      </c>
      <c r="B28" s="62" t="s">
        <v>115</v>
      </c>
      <c r="C28" s="63" t="s">
        <v>116</v>
      </c>
      <c r="D28" s="12">
        <v>0.25</v>
      </c>
      <c r="E28" s="101"/>
      <c r="F28" s="101"/>
      <c r="G28" s="11">
        <v>0.5</v>
      </c>
      <c r="H28" s="111"/>
      <c r="I28" s="9">
        <f t="shared" si="3"/>
        <v>0.75</v>
      </c>
      <c r="J28" s="90"/>
      <c r="K28" s="46">
        <v>0.25</v>
      </c>
      <c r="L28" s="114"/>
      <c r="M28" s="114"/>
      <c r="N28" s="48">
        <v>0.5</v>
      </c>
      <c r="O28" s="113"/>
      <c r="P28" s="9">
        <f t="shared" si="4"/>
        <v>0.75</v>
      </c>
      <c r="Q28" s="94"/>
      <c r="R28" s="45"/>
      <c r="S28" s="21"/>
      <c r="T28" s="21"/>
      <c r="U28" s="22"/>
      <c r="V28" s="23"/>
      <c r="W28" s="16">
        <f t="shared" si="0"/>
        <v>0</v>
      </c>
      <c r="X28" s="122">
        <v>11</v>
      </c>
      <c r="Y28" s="98">
        <f t="shared" si="5"/>
        <v>11</v>
      </c>
      <c r="Z28" s="55">
        <v>0.5</v>
      </c>
      <c r="AA28" s="118"/>
      <c r="AB28" s="42">
        <v>1</v>
      </c>
      <c r="AC28" s="42">
        <v>2</v>
      </c>
      <c r="AD28" s="42">
        <v>1</v>
      </c>
      <c r="AE28" s="52">
        <f t="shared" si="1"/>
        <v>4.5</v>
      </c>
      <c r="AF28" s="104">
        <f t="shared" si="2"/>
        <v>4.25</v>
      </c>
      <c r="AG28" s="289"/>
    </row>
    <row r="29" spans="1:33" x14ac:dyDescent="0.2">
      <c r="A29" s="72" t="s">
        <v>33</v>
      </c>
      <c r="B29" s="62" t="s">
        <v>83</v>
      </c>
      <c r="C29" s="63" t="s">
        <v>117</v>
      </c>
      <c r="D29" s="12">
        <v>0.5</v>
      </c>
      <c r="E29" s="10">
        <v>0.5</v>
      </c>
      <c r="F29" s="101"/>
      <c r="G29" s="11">
        <v>1</v>
      </c>
      <c r="H29" s="111"/>
      <c r="I29" s="9">
        <f t="shared" si="3"/>
        <v>2</v>
      </c>
      <c r="J29" s="90">
        <v>10</v>
      </c>
      <c r="K29" s="46">
        <v>0.25</v>
      </c>
      <c r="L29" s="114"/>
      <c r="M29" s="114"/>
      <c r="N29" s="48">
        <v>0.5</v>
      </c>
      <c r="O29" s="113"/>
      <c r="P29" s="9">
        <f t="shared" si="4"/>
        <v>0.75</v>
      </c>
      <c r="Q29" s="94">
        <v>10</v>
      </c>
      <c r="R29" s="45"/>
      <c r="S29" s="21"/>
      <c r="T29" s="21"/>
      <c r="U29" s="22"/>
      <c r="V29" s="23"/>
      <c r="W29" s="16">
        <f t="shared" si="0"/>
        <v>0</v>
      </c>
      <c r="X29" s="122">
        <v>10</v>
      </c>
      <c r="Y29" s="98">
        <f t="shared" si="5"/>
        <v>10</v>
      </c>
      <c r="Z29" s="55">
        <v>2</v>
      </c>
      <c r="AA29" s="41">
        <v>6</v>
      </c>
      <c r="AB29" s="42">
        <v>1</v>
      </c>
      <c r="AC29" s="42">
        <v>4</v>
      </c>
      <c r="AD29" s="42">
        <v>2</v>
      </c>
      <c r="AE29" s="52">
        <f t="shared" si="1"/>
        <v>15</v>
      </c>
      <c r="AF29" s="104">
        <f t="shared" si="2"/>
        <v>6.9375</v>
      </c>
      <c r="AG29" s="289">
        <f>(AE29+Y29+Q29+J29)/4</f>
        <v>11.25</v>
      </c>
    </row>
    <row r="30" spans="1:33" x14ac:dyDescent="0.2">
      <c r="A30" s="72" t="s">
        <v>34</v>
      </c>
      <c r="B30" s="62" t="s">
        <v>118</v>
      </c>
      <c r="C30" s="63" t="s">
        <v>119</v>
      </c>
      <c r="D30" s="12">
        <v>3</v>
      </c>
      <c r="E30" s="10">
        <v>2</v>
      </c>
      <c r="F30" s="10">
        <v>1.5</v>
      </c>
      <c r="G30" s="11">
        <v>1.5</v>
      </c>
      <c r="H30" s="13">
        <v>1.5</v>
      </c>
      <c r="I30" s="9">
        <f t="shared" si="3"/>
        <v>9.5</v>
      </c>
      <c r="J30" s="90"/>
      <c r="K30" s="46">
        <v>3.5</v>
      </c>
      <c r="L30" s="47">
        <v>2.5</v>
      </c>
      <c r="M30" s="47">
        <v>1.5</v>
      </c>
      <c r="N30" s="48">
        <v>2</v>
      </c>
      <c r="O30" s="48">
        <v>1.5</v>
      </c>
      <c r="P30" s="9">
        <f t="shared" si="4"/>
        <v>11</v>
      </c>
      <c r="Q30" s="94"/>
      <c r="R30" s="45"/>
      <c r="S30" s="21"/>
      <c r="T30" s="21"/>
      <c r="U30" s="22"/>
      <c r="V30" s="23"/>
      <c r="W30" s="16">
        <f t="shared" si="0"/>
        <v>0</v>
      </c>
      <c r="X30" s="122">
        <v>17</v>
      </c>
      <c r="Y30" s="98">
        <f t="shared" si="5"/>
        <v>17</v>
      </c>
      <c r="Z30" s="55">
        <v>2</v>
      </c>
      <c r="AA30" s="41">
        <v>6</v>
      </c>
      <c r="AB30" s="42">
        <v>1</v>
      </c>
      <c r="AC30" s="42">
        <v>4</v>
      </c>
      <c r="AD30" s="42">
        <v>2</v>
      </c>
      <c r="AE30" s="52">
        <f t="shared" si="1"/>
        <v>15</v>
      </c>
      <c r="AF30" s="104">
        <f t="shared" si="2"/>
        <v>13.125</v>
      </c>
      <c r="AG30" s="289"/>
    </row>
    <row r="31" spans="1:33" x14ac:dyDescent="0.2">
      <c r="A31" s="72" t="s">
        <v>35</v>
      </c>
      <c r="B31" s="62" t="s">
        <v>120</v>
      </c>
      <c r="C31" s="63" t="s">
        <v>121</v>
      </c>
      <c r="D31" s="12">
        <v>2.5</v>
      </c>
      <c r="E31" s="10">
        <v>2</v>
      </c>
      <c r="F31" s="10">
        <v>0.5</v>
      </c>
      <c r="G31" s="11">
        <v>2</v>
      </c>
      <c r="H31" s="13">
        <v>1.5</v>
      </c>
      <c r="I31" s="9">
        <f t="shared" si="3"/>
        <v>8.5</v>
      </c>
      <c r="J31" s="90"/>
      <c r="K31" s="46">
        <v>3</v>
      </c>
      <c r="L31" s="47">
        <v>2</v>
      </c>
      <c r="M31" s="47">
        <v>0.5</v>
      </c>
      <c r="N31" s="48">
        <v>1.5</v>
      </c>
      <c r="O31" s="113"/>
      <c r="P31" s="9">
        <f t="shared" si="4"/>
        <v>7</v>
      </c>
      <c r="Q31" s="94">
        <v>18</v>
      </c>
      <c r="R31" s="45"/>
      <c r="S31" s="21"/>
      <c r="T31" s="21"/>
      <c r="U31" s="22"/>
      <c r="V31" s="23"/>
      <c r="W31" s="16">
        <f t="shared" si="0"/>
        <v>0</v>
      </c>
      <c r="X31" s="122">
        <v>17</v>
      </c>
      <c r="Y31" s="98">
        <f t="shared" si="5"/>
        <v>17</v>
      </c>
      <c r="Z31" s="55">
        <v>2</v>
      </c>
      <c r="AA31" s="41">
        <v>6</v>
      </c>
      <c r="AB31" s="42">
        <v>3</v>
      </c>
      <c r="AC31" s="42">
        <v>3</v>
      </c>
      <c r="AD31" s="42">
        <v>2</v>
      </c>
      <c r="AE31" s="52">
        <f t="shared" si="1"/>
        <v>16</v>
      </c>
      <c r="AF31" s="104">
        <f t="shared" si="2"/>
        <v>12.125</v>
      </c>
      <c r="AG31" s="289">
        <f>(AE31+Y31+Q31+I31)/4</f>
        <v>14.875</v>
      </c>
    </row>
    <row r="32" spans="1:33" x14ac:dyDescent="0.2">
      <c r="A32" s="72" t="s">
        <v>36</v>
      </c>
      <c r="B32" s="62" t="s">
        <v>122</v>
      </c>
      <c r="C32" s="63" t="s">
        <v>123</v>
      </c>
      <c r="D32" s="12">
        <v>0.25</v>
      </c>
      <c r="E32" s="101"/>
      <c r="F32" s="101"/>
      <c r="G32" s="11">
        <v>0.5</v>
      </c>
      <c r="H32" s="111"/>
      <c r="I32" s="9">
        <f t="shared" si="3"/>
        <v>0.75</v>
      </c>
      <c r="J32" s="90"/>
      <c r="K32" s="46">
        <v>1</v>
      </c>
      <c r="L32" s="47">
        <v>0.5</v>
      </c>
      <c r="M32" s="47">
        <v>0.5</v>
      </c>
      <c r="N32" s="48">
        <v>2</v>
      </c>
      <c r="O32" s="113"/>
      <c r="P32" s="9">
        <f t="shared" si="4"/>
        <v>4</v>
      </c>
      <c r="Q32" s="94">
        <v>11</v>
      </c>
      <c r="R32" s="45"/>
      <c r="S32" s="21"/>
      <c r="T32" s="21"/>
      <c r="U32" s="22"/>
      <c r="V32" s="23"/>
      <c r="W32" s="16">
        <f t="shared" si="0"/>
        <v>0</v>
      </c>
      <c r="X32" s="122">
        <v>15</v>
      </c>
      <c r="Y32" s="98">
        <f t="shared" si="5"/>
        <v>15</v>
      </c>
      <c r="Z32" s="55">
        <v>2</v>
      </c>
      <c r="AA32" s="41">
        <v>6</v>
      </c>
      <c r="AB32" s="42">
        <v>1</v>
      </c>
      <c r="AC32" s="42">
        <v>4</v>
      </c>
      <c r="AD32" s="42">
        <v>2</v>
      </c>
      <c r="AE32" s="52">
        <f t="shared" si="1"/>
        <v>15</v>
      </c>
      <c r="AF32" s="104">
        <f t="shared" si="2"/>
        <v>8.6875</v>
      </c>
      <c r="AG32" s="289">
        <f>(AE32+Y32+Q32+I32)/4</f>
        <v>10.4375</v>
      </c>
    </row>
    <row r="33" spans="1:33" x14ac:dyDescent="0.2">
      <c r="A33" s="72" t="s">
        <v>37</v>
      </c>
      <c r="B33" s="57" t="s">
        <v>124</v>
      </c>
      <c r="C33" s="63" t="s">
        <v>125</v>
      </c>
      <c r="D33" s="12">
        <v>0.25</v>
      </c>
      <c r="E33" s="101"/>
      <c r="F33" s="101"/>
      <c r="G33" s="11">
        <v>0.5</v>
      </c>
      <c r="H33" s="111"/>
      <c r="I33" s="9">
        <f t="shared" si="3"/>
        <v>0.75</v>
      </c>
      <c r="J33" s="90"/>
      <c r="K33" s="46">
        <v>0.25</v>
      </c>
      <c r="L33" s="114"/>
      <c r="M33" s="114"/>
      <c r="N33" s="48">
        <v>0.5</v>
      </c>
      <c r="O33" s="113"/>
      <c r="P33" s="9">
        <f t="shared" si="4"/>
        <v>0.75</v>
      </c>
      <c r="Q33" s="94"/>
      <c r="R33" s="45"/>
      <c r="S33" s="21"/>
      <c r="T33" s="21"/>
      <c r="U33" s="22"/>
      <c r="V33" s="23"/>
      <c r="W33" s="16">
        <f t="shared" si="0"/>
        <v>0</v>
      </c>
      <c r="X33" s="122">
        <v>16</v>
      </c>
      <c r="Y33" s="98">
        <f t="shared" si="5"/>
        <v>16</v>
      </c>
      <c r="Z33" s="119"/>
      <c r="AA33" s="118"/>
      <c r="AB33" s="120"/>
      <c r="AC33" s="120"/>
      <c r="AD33" s="120"/>
      <c r="AE33" s="52">
        <v>2</v>
      </c>
      <c r="AF33" s="104">
        <f t="shared" si="2"/>
        <v>4.875</v>
      </c>
      <c r="AG33" s="289"/>
    </row>
    <row r="34" spans="1:33" x14ac:dyDescent="0.2">
      <c r="A34" s="72" t="s">
        <v>38</v>
      </c>
      <c r="B34" s="62" t="s">
        <v>126</v>
      </c>
      <c r="C34" s="63" t="s">
        <v>127</v>
      </c>
      <c r="D34" s="12">
        <v>3</v>
      </c>
      <c r="E34" s="10">
        <v>2</v>
      </c>
      <c r="F34" s="10">
        <v>1</v>
      </c>
      <c r="G34" s="11">
        <v>1.5</v>
      </c>
      <c r="H34" s="111"/>
      <c r="I34" s="9">
        <f t="shared" si="3"/>
        <v>7.5</v>
      </c>
      <c r="J34" s="90">
        <v>5</v>
      </c>
      <c r="K34" s="46">
        <v>5</v>
      </c>
      <c r="L34" s="47">
        <v>3</v>
      </c>
      <c r="M34" s="47">
        <v>1.5</v>
      </c>
      <c r="N34" s="48">
        <v>2</v>
      </c>
      <c r="O34" s="48">
        <v>1.5</v>
      </c>
      <c r="P34" s="9">
        <f t="shared" si="4"/>
        <v>13</v>
      </c>
      <c r="Q34" s="94"/>
      <c r="R34" s="45"/>
      <c r="S34" s="21"/>
      <c r="T34" s="21"/>
      <c r="U34" s="22"/>
      <c r="V34" s="23"/>
      <c r="W34" s="16">
        <f t="shared" si="0"/>
        <v>0</v>
      </c>
      <c r="X34" s="122">
        <v>15</v>
      </c>
      <c r="Y34" s="98">
        <f t="shared" si="5"/>
        <v>15</v>
      </c>
      <c r="Z34" s="55">
        <v>2</v>
      </c>
      <c r="AA34" s="41">
        <v>6</v>
      </c>
      <c r="AB34" s="42">
        <v>3</v>
      </c>
      <c r="AC34" s="42">
        <v>3</v>
      </c>
      <c r="AD34" s="42">
        <v>2</v>
      </c>
      <c r="AE34" s="52">
        <f t="shared" ref="AE34:AE44" si="6">(AD34+AB34+AA34+Z34+AC34)</f>
        <v>16</v>
      </c>
      <c r="AF34" s="104">
        <f t="shared" si="2"/>
        <v>12.875</v>
      </c>
      <c r="AG34" s="289">
        <f>(AE34+Y34+P34+J34)/4</f>
        <v>12.25</v>
      </c>
    </row>
    <row r="35" spans="1:33" x14ac:dyDescent="0.2">
      <c r="A35" s="72" t="s">
        <v>39</v>
      </c>
      <c r="B35" s="57" t="s">
        <v>128</v>
      </c>
      <c r="C35" s="62" t="s">
        <v>129</v>
      </c>
      <c r="D35" s="12">
        <v>0.25</v>
      </c>
      <c r="E35" s="101"/>
      <c r="F35" s="101"/>
      <c r="G35" s="11">
        <v>0.5</v>
      </c>
      <c r="H35" s="111"/>
      <c r="I35" s="9">
        <f t="shared" si="3"/>
        <v>0.75</v>
      </c>
      <c r="J35" s="90"/>
      <c r="K35" s="46">
        <v>1.5</v>
      </c>
      <c r="L35" s="47">
        <v>0.5</v>
      </c>
      <c r="M35" s="47">
        <v>0.5</v>
      </c>
      <c r="N35" s="48">
        <v>2</v>
      </c>
      <c r="O35" s="113"/>
      <c r="P35" s="9">
        <f t="shared" si="4"/>
        <v>4.5</v>
      </c>
      <c r="Q35" s="94">
        <v>17</v>
      </c>
      <c r="R35" s="45"/>
      <c r="S35" s="21"/>
      <c r="T35" s="21"/>
      <c r="U35" s="22"/>
      <c r="V35" s="23"/>
      <c r="W35" s="16">
        <f t="shared" si="0"/>
        <v>0</v>
      </c>
      <c r="X35" s="122">
        <v>15</v>
      </c>
      <c r="Y35" s="98">
        <f t="shared" si="5"/>
        <v>15</v>
      </c>
      <c r="Z35" s="55">
        <v>2</v>
      </c>
      <c r="AA35" s="41">
        <v>6</v>
      </c>
      <c r="AB35" s="42">
        <v>1</v>
      </c>
      <c r="AC35" s="42">
        <v>4</v>
      </c>
      <c r="AD35" s="42">
        <v>2</v>
      </c>
      <c r="AE35" s="52">
        <f t="shared" si="6"/>
        <v>15</v>
      </c>
      <c r="AF35" s="104">
        <f t="shared" si="2"/>
        <v>8.8125</v>
      </c>
      <c r="AG35" s="289">
        <f>(AE35+Y35+Q35+I35)/4</f>
        <v>11.9375</v>
      </c>
    </row>
    <row r="36" spans="1:33" x14ac:dyDescent="0.2">
      <c r="A36" s="72" t="s">
        <v>40</v>
      </c>
      <c r="B36" s="57" t="s">
        <v>130</v>
      </c>
      <c r="C36" s="62" t="s">
        <v>131</v>
      </c>
      <c r="D36" s="12">
        <v>0.25</v>
      </c>
      <c r="E36" s="101"/>
      <c r="F36" s="101"/>
      <c r="G36" s="11">
        <v>0.5</v>
      </c>
      <c r="H36" s="111"/>
      <c r="I36" s="9">
        <f t="shared" si="3"/>
        <v>0.75</v>
      </c>
      <c r="J36" s="90"/>
      <c r="K36" s="46">
        <v>1.5</v>
      </c>
      <c r="L36" s="47">
        <v>0.5</v>
      </c>
      <c r="M36" s="114"/>
      <c r="N36" s="48">
        <v>1</v>
      </c>
      <c r="O36" s="113"/>
      <c r="P36" s="9">
        <f t="shared" si="4"/>
        <v>3</v>
      </c>
      <c r="Q36" s="94">
        <v>6</v>
      </c>
      <c r="R36" s="45"/>
      <c r="S36" s="21"/>
      <c r="T36" s="21"/>
      <c r="U36" s="22"/>
      <c r="V36" s="23"/>
      <c r="W36" s="16">
        <f t="shared" si="0"/>
        <v>0</v>
      </c>
      <c r="X36" s="122">
        <v>15</v>
      </c>
      <c r="Y36" s="98">
        <f t="shared" si="5"/>
        <v>15</v>
      </c>
      <c r="Z36" s="55">
        <v>1</v>
      </c>
      <c r="AA36" s="41">
        <v>6</v>
      </c>
      <c r="AB36" s="42">
        <v>2</v>
      </c>
      <c r="AC36" s="42">
        <v>4</v>
      </c>
      <c r="AD36" s="42">
        <v>2</v>
      </c>
      <c r="AE36" s="52">
        <f t="shared" si="6"/>
        <v>15</v>
      </c>
      <c r="AF36" s="104">
        <f t="shared" si="2"/>
        <v>8.4375</v>
      </c>
      <c r="AG36" s="289">
        <f>(AE36+Y36+Q36+I36)/4</f>
        <v>9.1875</v>
      </c>
    </row>
    <row r="37" spans="1:33" x14ac:dyDescent="0.2">
      <c r="A37" s="72" t="s">
        <v>41</v>
      </c>
      <c r="B37" s="57"/>
      <c r="C37" s="62"/>
      <c r="D37" s="12"/>
      <c r="E37" s="10"/>
      <c r="F37" s="10"/>
      <c r="G37" s="11"/>
      <c r="H37" s="13"/>
      <c r="I37" s="9">
        <f t="shared" si="3"/>
        <v>0</v>
      </c>
      <c r="J37" s="90"/>
      <c r="K37" s="46"/>
      <c r="L37" s="47"/>
      <c r="M37" s="47"/>
      <c r="N37" s="48"/>
      <c r="O37" s="48"/>
      <c r="P37" s="9">
        <f t="shared" si="4"/>
        <v>0</v>
      </c>
      <c r="Q37" s="94"/>
      <c r="R37" s="45"/>
      <c r="S37" s="21"/>
      <c r="T37" s="21"/>
      <c r="U37" s="22"/>
      <c r="V37" s="23"/>
      <c r="W37" s="16">
        <f t="shared" si="0"/>
        <v>0</v>
      </c>
      <c r="X37" s="122"/>
      <c r="Y37" s="98">
        <f t="shared" si="5"/>
        <v>0</v>
      </c>
      <c r="Z37" s="55"/>
      <c r="AA37" s="41"/>
      <c r="AB37" s="42"/>
      <c r="AC37" s="42"/>
      <c r="AD37" s="42"/>
      <c r="AE37" s="52">
        <f t="shared" si="6"/>
        <v>0</v>
      </c>
      <c r="AF37" s="104">
        <f t="shared" si="2"/>
        <v>0</v>
      </c>
      <c r="AG37" s="289"/>
    </row>
    <row r="38" spans="1:33" x14ac:dyDescent="0.2">
      <c r="A38" s="72" t="s">
        <v>42</v>
      </c>
      <c r="B38" s="57"/>
      <c r="C38" s="62"/>
      <c r="D38" s="12"/>
      <c r="E38" s="10"/>
      <c r="F38" s="10"/>
      <c r="G38" s="11"/>
      <c r="H38" s="13"/>
      <c r="I38" s="9">
        <f t="shared" si="3"/>
        <v>0</v>
      </c>
      <c r="J38" s="90"/>
      <c r="K38" s="46"/>
      <c r="L38" s="47"/>
      <c r="M38" s="47"/>
      <c r="N38" s="48"/>
      <c r="O38" s="48"/>
      <c r="P38" s="9">
        <f t="shared" si="4"/>
        <v>0</v>
      </c>
      <c r="Q38" s="94"/>
      <c r="R38" s="45"/>
      <c r="S38" s="21"/>
      <c r="T38" s="21"/>
      <c r="U38" s="22"/>
      <c r="V38" s="23"/>
      <c r="W38" s="16">
        <f t="shared" si="0"/>
        <v>0</v>
      </c>
      <c r="X38" s="122"/>
      <c r="Y38" s="98">
        <f t="shared" si="5"/>
        <v>0</v>
      </c>
      <c r="Z38" s="55"/>
      <c r="AA38" s="41"/>
      <c r="AB38" s="42"/>
      <c r="AC38" s="42"/>
      <c r="AD38" s="42"/>
      <c r="AE38" s="52">
        <f t="shared" si="6"/>
        <v>0</v>
      </c>
      <c r="AF38" s="104">
        <f t="shared" si="2"/>
        <v>0</v>
      </c>
      <c r="AG38" s="289"/>
    </row>
    <row r="39" spans="1:33" x14ac:dyDescent="0.2">
      <c r="A39" s="99" t="s">
        <v>43</v>
      </c>
      <c r="B39" s="57"/>
      <c r="C39" s="62"/>
      <c r="D39" s="12"/>
      <c r="E39" s="10"/>
      <c r="F39" s="10"/>
      <c r="G39" s="11"/>
      <c r="H39" s="13"/>
      <c r="I39" s="9">
        <f t="shared" si="3"/>
        <v>0</v>
      </c>
      <c r="J39" s="90"/>
      <c r="K39" s="46"/>
      <c r="L39" s="47"/>
      <c r="M39" s="47"/>
      <c r="N39" s="48"/>
      <c r="O39" s="48"/>
      <c r="P39" s="9">
        <f t="shared" si="4"/>
        <v>0</v>
      </c>
      <c r="Q39" s="94"/>
      <c r="R39" s="45"/>
      <c r="S39" s="21"/>
      <c r="T39" s="21"/>
      <c r="U39" s="22"/>
      <c r="V39" s="23"/>
      <c r="W39" s="16">
        <f t="shared" si="0"/>
        <v>0</v>
      </c>
      <c r="X39" s="122"/>
      <c r="Y39" s="98">
        <f t="shared" si="5"/>
        <v>0</v>
      </c>
      <c r="Z39" s="55"/>
      <c r="AA39" s="41"/>
      <c r="AB39" s="42"/>
      <c r="AC39" s="42"/>
      <c r="AD39" s="42"/>
      <c r="AE39" s="52">
        <f t="shared" si="6"/>
        <v>0</v>
      </c>
      <c r="AF39" s="104">
        <f t="shared" si="2"/>
        <v>0</v>
      </c>
      <c r="AG39" s="289"/>
    </row>
    <row r="40" spans="1:33" x14ac:dyDescent="0.2">
      <c r="A40" s="72" t="s">
        <v>44</v>
      </c>
      <c r="B40" s="57"/>
      <c r="C40" s="62"/>
      <c r="D40" s="12"/>
      <c r="E40" s="10"/>
      <c r="F40" s="10"/>
      <c r="G40" s="11"/>
      <c r="H40" s="13"/>
      <c r="I40" s="9">
        <f t="shared" si="3"/>
        <v>0</v>
      </c>
      <c r="J40" s="90"/>
      <c r="K40" s="46"/>
      <c r="L40" s="47"/>
      <c r="M40" s="47"/>
      <c r="N40" s="48"/>
      <c r="O40" s="48"/>
      <c r="P40" s="9">
        <f t="shared" si="4"/>
        <v>0</v>
      </c>
      <c r="Q40" s="94"/>
      <c r="R40" s="45"/>
      <c r="S40" s="21"/>
      <c r="T40" s="21"/>
      <c r="U40" s="22"/>
      <c r="V40" s="23"/>
      <c r="W40" s="16">
        <f t="shared" si="0"/>
        <v>0</v>
      </c>
      <c r="X40" s="122"/>
      <c r="Y40" s="98">
        <f t="shared" si="5"/>
        <v>0</v>
      </c>
      <c r="Z40" s="55"/>
      <c r="AA40" s="41"/>
      <c r="AB40" s="42"/>
      <c r="AC40" s="42"/>
      <c r="AD40" s="42"/>
      <c r="AE40" s="52">
        <f t="shared" si="6"/>
        <v>0</v>
      </c>
      <c r="AF40" s="104">
        <f t="shared" si="2"/>
        <v>0</v>
      </c>
      <c r="AG40" s="289"/>
    </row>
    <row r="41" spans="1:33" x14ac:dyDescent="0.2">
      <c r="A41" s="72" t="s">
        <v>45</v>
      </c>
      <c r="B41" s="62"/>
      <c r="C41" s="75"/>
      <c r="D41" s="12"/>
      <c r="E41" s="10"/>
      <c r="F41" s="10"/>
      <c r="G41" s="11"/>
      <c r="H41" s="13"/>
      <c r="I41" s="9">
        <f t="shared" si="3"/>
        <v>0</v>
      </c>
      <c r="J41" s="90"/>
      <c r="K41" s="46"/>
      <c r="L41" s="47"/>
      <c r="M41" s="47"/>
      <c r="N41" s="48"/>
      <c r="O41" s="48"/>
      <c r="P41" s="9">
        <f t="shared" si="4"/>
        <v>0</v>
      </c>
      <c r="Q41" s="94"/>
      <c r="R41" s="45"/>
      <c r="S41" s="21"/>
      <c r="T41" s="21"/>
      <c r="U41" s="22"/>
      <c r="V41" s="23"/>
      <c r="W41" s="16">
        <f t="shared" si="0"/>
        <v>0</v>
      </c>
      <c r="X41" s="122"/>
      <c r="Y41" s="98">
        <f t="shared" si="5"/>
        <v>0</v>
      </c>
      <c r="Z41" s="55"/>
      <c r="AA41" s="41"/>
      <c r="AB41" s="42"/>
      <c r="AC41" s="42"/>
      <c r="AD41" s="42"/>
      <c r="AE41" s="52">
        <f t="shared" si="6"/>
        <v>0</v>
      </c>
      <c r="AF41" s="104">
        <f t="shared" si="2"/>
        <v>0</v>
      </c>
      <c r="AG41" s="289"/>
    </row>
    <row r="42" spans="1:33" x14ac:dyDescent="0.2">
      <c r="A42" s="72" t="s">
        <v>46</v>
      </c>
      <c r="B42" s="62"/>
      <c r="C42" s="75"/>
      <c r="D42" s="12"/>
      <c r="E42" s="10"/>
      <c r="F42" s="10"/>
      <c r="G42" s="11"/>
      <c r="H42" s="13"/>
      <c r="I42" s="9">
        <f t="shared" si="3"/>
        <v>0</v>
      </c>
      <c r="J42" s="90"/>
      <c r="K42" s="46"/>
      <c r="L42" s="47"/>
      <c r="M42" s="47"/>
      <c r="N42" s="48"/>
      <c r="O42" s="48"/>
      <c r="P42" s="9">
        <f t="shared" si="4"/>
        <v>0</v>
      </c>
      <c r="Q42" s="94"/>
      <c r="R42" s="45"/>
      <c r="S42" s="21"/>
      <c r="T42" s="21"/>
      <c r="U42" s="22"/>
      <c r="V42" s="23"/>
      <c r="W42" s="16">
        <f t="shared" si="0"/>
        <v>0</v>
      </c>
      <c r="X42" s="122"/>
      <c r="Y42" s="98">
        <f t="shared" si="5"/>
        <v>0</v>
      </c>
      <c r="Z42" s="55"/>
      <c r="AA42" s="41"/>
      <c r="AB42" s="42"/>
      <c r="AC42" s="42"/>
      <c r="AD42" s="42"/>
      <c r="AE42" s="52">
        <f t="shared" si="6"/>
        <v>0</v>
      </c>
      <c r="AF42" s="104">
        <f t="shared" si="2"/>
        <v>0</v>
      </c>
      <c r="AG42" s="289"/>
    </row>
    <row r="43" spans="1:33" x14ac:dyDescent="0.2">
      <c r="A43" s="14" t="s">
        <v>47</v>
      </c>
      <c r="B43" s="62"/>
      <c r="C43" s="75"/>
      <c r="D43" s="12"/>
      <c r="E43" s="10"/>
      <c r="F43" s="10"/>
      <c r="G43" s="11"/>
      <c r="H43" s="13"/>
      <c r="I43" s="9">
        <f t="shared" si="3"/>
        <v>0</v>
      </c>
      <c r="J43" s="90"/>
      <c r="K43" s="46"/>
      <c r="L43" s="47"/>
      <c r="M43" s="47"/>
      <c r="N43" s="48"/>
      <c r="O43" s="48"/>
      <c r="P43" s="9">
        <f t="shared" si="4"/>
        <v>0</v>
      </c>
      <c r="Q43" s="94"/>
      <c r="R43" s="45"/>
      <c r="S43" s="21"/>
      <c r="T43" s="21"/>
      <c r="U43" s="22"/>
      <c r="V43" s="23"/>
      <c r="W43" s="16">
        <f t="shared" si="0"/>
        <v>0</v>
      </c>
      <c r="X43" s="122"/>
      <c r="Y43" s="98">
        <f t="shared" si="5"/>
        <v>0</v>
      </c>
      <c r="Z43" s="55"/>
      <c r="AA43" s="41"/>
      <c r="AB43" s="42"/>
      <c r="AC43" s="42"/>
      <c r="AD43" s="42"/>
      <c r="AE43" s="52">
        <f t="shared" si="6"/>
        <v>0</v>
      </c>
      <c r="AF43" s="104">
        <f t="shared" si="2"/>
        <v>0</v>
      </c>
      <c r="AG43" s="289"/>
    </row>
    <row r="44" spans="1:33" ht="13.5" thickBot="1" x14ac:dyDescent="0.25">
      <c r="A44" s="14" t="s">
        <v>49</v>
      </c>
      <c r="B44" s="62"/>
      <c r="C44" s="75"/>
      <c r="D44" s="76"/>
      <c r="E44" s="77"/>
      <c r="F44" s="77"/>
      <c r="G44" s="78"/>
      <c r="H44" s="79"/>
      <c r="I44" s="9">
        <f t="shared" si="3"/>
        <v>0</v>
      </c>
      <c r="J44" s="92"/>
      <c r="K44" s="46"/>
      <c r="L44" s="47"/>
      <c r="M44" s="47"/>
      <c r="N44" s="48"/>
      <c r="O44" s="48"/>
      <c r="P44" s="9">
        <f t="shared" si="4"/>
        <v>0</v>
      </c>
      <c r="Q44" s="94"/>
      <c r="R44" s="45"/>
      <c r="S44" s="21"/>
      <c r="T44" s="21"/>
      <c r="U44" s="22"/>
      <c r="V44" s="23"/>
      <c r="W44" s="16">
        <f t="shared" si="0"/>
        <v>0</v>
      </c>
      <c r="X44" s="122"/>
      <c r="Y44" s="98">
        <f t="shared" si="5"/>
        <v>0</v>
      </c>
      <c r="Z44" s="55"/>
      <c r="AA44" s="41"/>
      <c r="AB44" s="42"/>
      <c r="AC44" s="42"/>
      <c r="AD44" s="42"/>
      <c r="AE44" s="52">
        <f t="shared" si="6"/>
        <v>0</v>
      </c>
      <c r="AF44" s="105">
        <f t="shared" si="2"/>
        <v>0</v>
      </c>
      <c r="AG44" s="290"/>
    </row>
    <row r="45" spans="1:33" ht="37.5" customHeight="1" x14ac:dyDescent="0.2">
      <c r="A45" s="1" t="s">
        <v>17</v>
      </c>
      <c r="B45" s="258" t="s">
        <v>63</v>
      </c>
      <c r="C45" s="259"/>
      <c r="D45" s="244" t="s">
        <v>75</v>
      </c>
      <c r="E45" s="245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6"/>
    </row>
    <row r="46" spans="1:33" ht="12.75" customHeight="1" x14ac:dyDescent="0.2">
      <c r="A46" s="67"/>
      <c r="B46" s="260" t="s">
        <v>67</v>
      </c>
      <c r="C46" s="261"/>
      <c r="D46" s="247"/>
      <c r="E46" s="248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9"/>
    </row>
    <row r="47" spans="1:33" ht="13.5" customHeight="1" thickBot="1" x14ac:dyDescent="0.25">
      <c r="A47" s="262" t="s">
        <v>73</v>
      </c>
      <c r="B47" s="263"/>
      <c r="C47" s="264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2"/>
    </row>
    <row r="48" spans="1:33" ht="16.5" customHeight="1" x14ac:dyDescent="0.25">
      <c r="A48" s="44"/>
      <c r="B48" s="257" t="s">
        <v>58</v>
      </c>
      <c r="C48" s="257"/>
      <c r="D48" s="257"/>
    </row>
    <row r="49" spans="1:4" x14ac:dyDescent="0.2">
      <c r="A49" s="69"/>
      <c r="B49" s="131" t="s">
        <v>68</v>
      </c>
      <c r="C49" s="131"/>
      <c r="D49" s="131"/>
    </row>
    <row r="50" spans="1:4" x14ac:dyDescent="0.2">
      <c r="A50" s="159" t="s">
        <v>69</v>
      </c>
      <c r="B50" s="159"/>
      <c r="C50" s="159"/>
      <c r="D50" s="159"/>
    </row>
    <row r="51" spans="1:4" x14ac:dyDescent="0.2">
      <c r="A51" s="256" t="s">
        <v>71</v>
      </c>
      <c r="B51" s="256"/>
      <c r="C51" s="256"/>
      <c r="D51" s="256"/>
    </row>
  </sheetData>
  <sheetProtection algorithmName="SHA-512" hashValue="FaYDRuZoLn78Wb80qWuIq2jyX3UnxEzQLM8BDc/y5yk5y/KI8BXE7VocSJel2V1nz8NK3nSUXDmRDWmJbOxHZw==" saltValue="RgShbnAJMVhS961TcdYhfg==" spinCount="100000" sheet="1" formatCells="0" formatColumns="0" formatRows="0" insertColumns="0" insertRows="0" insertHyperlinks="0" deleteColumns="0" deleteRows="0" sort="0" autoFilter="0" pivotTables="0"/>
  <mergeCells count="59">
    <mergeCell ref="A8:C8"/>
    <mergeCell ref="AF9:AF14"/>
    <mergeCell ref="AG9:AG14"/>
    <mergeCell ref="Z8:AE8"/>
    <mergeCell ref="Z9:Z13"/>
    <mergeCell ref="AA9:AA13"/>
    <mergeCell ref="AB9:AB13"/>
    <mergeCell ref="AD9:AD13"/>
    <mergeCell ref="AE9:AE13"/>
    <mergeCell ref="AC9:AC13"/>
    <mergeCell ref="A14:C14"/>
    <mergeCell ref="M9:M13"/>
    <mergeCell ref="T9:T13"/>
    <mergeCell ref="H9:H13"/>
    <mergeCell ref="L9:L13"/>
    <mergeCell ref="I9:I13"/>
    <mergeCell ref="M1:W1"/>
    <mergeCell ref="M2:W2"/>
    <mergeCell ref="A3:W3"/>
    <mergeCell ref="A6:C6"/>
    <mergeCell ref="A7:C7"/>
    <mergeCell ref="A5:W5"/>
    <mergeCell ref="D6:W6"/>
    <mergeCell ref="D7:W7"/>
    <mergeCell ref="A4:E4"/>
    <mergeCell ref="F4:W4"/>
    <mergeCell ref="A1:L1"/>
    <mergeCell ref="A2:L2"/>
    <mergeCell ref="A51:D51"/>
    <mergeCell ref="A50:D50"/>
    <mergeCell ref="B48:D48"/>
    <mergeCell ref="B49:D49"/>
    <mergeCell ref="D45:AE47"/>
    <mergeCell ref="B45:C45"/>
    <mergeCell ref="B46:C46"/>
    <mergeCell ref="A47:C47"/>
    <mergeCell ref="A9:C9"/>
    <mergeCell ref="D9:D13"/>
    <mergeCell ref="E9:E13"/>
    <mergeCell ref="F9:F13"/>
    <mergeCell ref="G9:G13"/>
    <mergeCell ref="A10:C10"/>
    <mergeCell ref="A11:C13"/>
    <mergeCell ref="Y9:Y13"/>
    <mergeCell ref="K8:Q8"/>
    <mergeCell ref="J9:J13"/>
    <mergeCell ref="Q9:Q13"/>
    <mergeCell ref="X9:X13"/>
    <mergeCell ref="U9:U13"/>
    <mergeCell ref="V9:V13"/>
    <mergeCell ref="W9:W13"/>
    <mergeCell ref="N9:N13"/>
    <mergeCell ref="O9:O13"/>
    <mergeCell ref="P9:P13"/>
    <mergeCell ref="D8:J8"/>
    <mergeCell ref="R8:Y8"/>
    <mergeCell ref="K9:K13"/>
    <mergeCell ref="R9:R13"/>
    <mergeCell ref="S9:S13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E858-4ED9-4143-A3CA-E14C451D3AD6}">
  <dimension ref="A1:AJ50"/>
  <sheetViews>
    <sheetView zoomScale="110" zoomScaleNormal="110" workbookViewId="0">
      <selection activeCell="AJ20" sqref="AJ20"/>
    </sheetView>
  </sheetViews>
  <sheetFormatPr baseColWidth="10" defaultRowHeight="12.75" x14ac:dyDescent="0.2"/>
  <cols>
    <col min="1" max="1" width="3.140625" customWidth="1"/>
    <col min="2" max="2" width="16.28515625" customWidth="1"/>
    <col min="3" max="3" width="17.28515625" customWidth="1"/>
    <col min="4" max="4" width="5.5703125" customWidth="1"/>
    <col min="5" max="5" width="7.140625" customWidth="1"/>
    <col min="6" max="6" width="4.28515625" customWidth="1"/>
    <col min="7" max="7" width="4.7109375" customWidth="1"/>
    <col min="8" max="8" width="5" customWidth="1"/>
    <col min="9" max="10" width="4.140625" customWidth="1"/>
    <col min="11" max="11" width="6.85546875" customWidth="1"/>
    <col min="12" max="12" width="7" customWidth="1"/>
    <col min="13" max="13" width="4.140625" customWidth="1"/>
    <col min="14" max="14" width="4.42578125" customWidth="1"/>
    <col min="15" max="15" width="5.140625" customWidth="1"/>
    <col min="16" max="17" width="4.28515625" customWidth="1"/>
    <col min="18" max="18" width="0.85546875" customWidth="1"/>
    <col min="19" max="19" width="0.7109375" customWidth="1"/>
    <col min="20" max="20" width="1" customWidth="1"/>
    <col min="21" max="21" width="0.7109375" customWidth="1"/>
    <col min="22" max="22" width="1" customWidth="1"/>
    <col min="23" max="24" width="4.140625" customWidth="1"/>
    <col min="25" max="25" width="4.5703125" customWidth="1"/>
    <col min="26" max="26" width="4.85546875" customWidth="1"/>
    <col min="27" max="27" width="4.28515625" customWidth="1"/>
    <col min="28" max="28" width="5.42578125" customWidth="1"/>
    <col min="29" max="29" width="4.7109375" customWidth="1"/>
    <col min="30" max="30" width="4.28515625" customWidth="1"/>
    <col min="31" max="31" width="4.7109375" customWidth="1"/>
    <col min="32" max="33" width="5.140625" customWidth="1"/>
  </cols>
  <sheetData>
    <row r="1" spans="1:36" x14ac:dyDescent="0.2">
      <c r="A1" s="187" t="s">
        <v>25</v>
      </c>
      <c r="B1" s="188"/>
      <c r="C1" s="189"/>
      <c r="D1" s="189"/>
      <c r="E1" s="189"/>
      <c r="F1" s="189"/>
      <c r="G1" s="189"/>
      <c r="H1" s="189"/>
      <c r="I1" s="189"/>
      <c r="J1" s="189"/>
      <c r="K1" s="189"/>
      <c r="L1" s="190"/>
      <c r="M1" s="210" t="s">
        <v>18</v>
      </c>
      <c r="N1" s="211"/>
      <c r="O1" s="211"/>
      <c r="P1" s="211"/>
      <c r="Q1" s="211"/>
      <c r="R1" s="211"/>
      <c r="S1" s="211"/>
      <c r="T1" s="211"/>
      <c r="U1" s="211"/>
      <c r="V1" s="211"/>
      <c r="W1" s="212"/>
      <c r="X1" s="82"/>
      <c r="Y1" s="82"/>
    </row>
    <row r="2" spans="1:36" ht="13.5" thickBot="1" x14ac:dyDescent="0.25">
      <c r="A2" s="197" t="s">
        <v>11</v>
      </c>
      <c r="B2" s="198"/>
      <c r="C2" s="199"/>
      <c r="D2" s="199"/>
      <c r="E2" s="199"/>
      <c r="F2" s="199"/>
      <c r="G2" s="199"/>
      <c r="H2" s="199"/>
      <c r="I2" s="199"/>
      <c r="J2" s="199"/>
      <c r="K2" s="199"/>
      <c r="L2" s="200"/>
      <c r="M2" s="207" t="s">
        <v>88</v>
      </c>
      <c r="N2" s="208"/>
      <c r="O2" s="208"/>
      <c r="P2" s="208"/>
      <c r="Q2" s="208"/>
      <c r="R2" s="208"/>
      <c r="S2" s="208"/>
      <c r="T2" s="208"/>
      <c r="U2" s="208"/>
      <c r="V2" s="208"/>
      <c r="W2" s="209"/>
      <c r="X2" s="83"/>
      <c r="Y2" s="83"/>
    </row>
    <row r="3" spans="1:36" ht="15" customHeight="1" thickBot="1" x14ac:dyDescent="0.25">
      <c r="A3" s="204" t="s">
        <v>52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6"/>
      <c r="X3" s="84"/>
      <c r="Y3" s="84"/>
    </row>
    <row r="4" spans="1:36" ht="19.5" customHeight="1" thickBot="1" x14ac:dyDescent="0.25">
      <c r="A4" s="201" t="s">
        <v>20</v>
      </c>
      <c r="B4" s="202"/>
      <c r="C4" s="202"/>
      <c r="D4" s="202"/>
      <c r="E4" s="203"/>
      <c r="F4" s="213" t="s">
        <v>26</v>
      </c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5"/>
      <c r="X4" s="85"/>
      <c r="Y4" s="85"/>
    </row>
    <row r="5" spans="1:36" ht="24.75" customHeight="1" thickBot="1" x14ac:dyDescent="0.25">
      <c r="A5" s="216" t="s">
        <v>77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8"/>
      <c r="X5" s="86"/>
      <c r="Y5" s="86"/>
    </row>
    <row r="6" spans="1:36" ht="18" customHeight="1" thickBot="1" x14ac:dyDescent="0.25">
      <c r="A6" s="194" t="s">
        <v>90</v>
      </c>
      <c r="B6" s="195"/>
      <c r="C6" s="196"/>
      <c r="D6" s="219" t="s">
        <v>191</v>
      </c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1"/>
      <c r="X6" s="87"/>
      <c r="Y6" s="87"/>
    </row>
    <row r="7" spans="1:36" ht="21.75" customHeight="1" thickBot="1" x14ac:dyDescent="0.25">
      <c r="A7" s="281" t="s">
        <v>55</v>
      </c>
      <c r="B7" s="282"/>
      <c r="C7" s="283"/>
      <c r="D7" s="222" t="s">
        <v>51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4"/>
      <c r="X7" s="88"/>
      <c r="Y7" s="88"/>
    </row>
    <row r="8" spans="1:36" ht="52.5" customHeight="1" thickBot="1" x14ac:dyDescent="0.25">
      <c r="A8" s="238" t="s">
        <v>54</v>
      </c>
      <c r="B8" s="239"/>
      <c r="C8" s="240"/>
      <c r="D8" s="143" t="s">
        <v>132</v>
      </c>
      <c r="E8" s="144"/>
      <c r="F8" s="144"/>
      <c r="G8" s="144"/>
      <c r="H8" s="144"/>
      <c r="I8" s="144"/>
      <c r="J8" s="145"/>
      <c r="K8" s="231" t="s">
        <v>192</v>
      </c>
      <c r="L8" s="232"/>
      <c r="M8" s="232"/>
      <c r="N8" s="232"/>
      <c r="O8" s="232"/>
      <c r="P8" s="232"/>
      <c r="Q8" s="233"/>
      <c r="R8" s="225" t="s">
        <v>87</v>
      </c>
      <c r="S8" s="226"/>
      <c r="T8" s="226"/>
      <c r="U8" s="226"/>
      <c r="V8" s="226"/>
      <c r="W8" s="226"/>
      <c r="X8" s="226"/>
      <c r="Y8" s="227"/>
      <c r="Z8" s="253" t="s">
        <v>89</v>
      </c>
      <c r="AA8" s="254"/>
      <c r="AB8" s="254"/>
      <c r="AC8" s="254"/>
      <c r="AD8" s="254"/>
      <c r="AE8" s="255"/>
    </row>
    <row r="9" spans="1:36" ht="15" customHeight="1" x14ac:dyDescent="0.2">
      <c r="A9" s="184" t="s">
        <v>56</v>
      </c>
      <c r="B9" s="185"/>
      <c r="C9" s="186"/>
      <c r="D9" s="140" t="s">
        <v>133</v>
      </c>
      <c r="E9" s="140" t="s">
        <v>23</v>
      </c>
      <c r="F9" s="140" t="s">
        <v>24</v>
      </c>
      <c r="G9" s="181" t="s">
        <v>60</v>
      </c>
      <c r="H9" s="140" t="s">
        <v>134</v>
      </c>
      <c r="I9" s="155" t="s">
        <v>22</v>
      </c>
      <c r="J9" s="146" t="s">
        <v>78</v>
      </c>
      <c r="K9" s="162" t="s">
        <v>133</v>
      </c>
      <c r="L9" s="162" t="s">
        <v>23</v>
      </c>
      <c r="M9" s="162" t="s">
        <v>24</v>
      </c>
      <c r="N9" s="152" t="s">
        <v>60</v>
      </c>
      <c r="O9" s="162" t="s">
        <v>134</v>
      </c>
      <c r="P9" s="155" t="s">
        <v>22</v>
      </c>
      <c r="Q9" s="146" t="s">
        <v>78</v>
      </c>
      <c r="R9" s="149"/>
      <c r="S9" s="149"/>
      <c r="T9" s="149"/>
      <c r="U9" s="149"/>
      <c r="V9" s="149"/>
      <c r="W9" s="241" t="s">
        <v>22</v>
      </c>
      <c r="X9" s="137" t="s">
        <v>79</v>
      </c>
      <c r="Y9" s="228" t="s">
        <v>80</v>
      </c>
      <c r="Z9" s="134" t="s">
        <v>198</v>
      </c>
      <c r="AA9" s="134" t="s">
        <v>194</v>
      </c>
      <c r="AB9" s="134" t="s">
        <v>195</v>
      </c>
      <c r="AC9" s="134" t="s">
        <v>196</v>
      </c>
      <c r="AD9" s="134" t="s">
        <v>197</v>
      </c>
      <c r="AE9" s="241" t="s">
        <v>22</v>
      </c>
      <c r="AF9" s="284" t="s">
        <v>59</v>
      </c>
      <c r="AG9" s="270" t="s">
        <v>85</v>
      </c>
    </row>
    <row r="10" spans="1:36" ht="16.5" thickBot="1" x14ac:dyDescent="0.25">
      <c r="A10" s="160" t="s">
        <v>19</v>
      </c>
      <c r="B10" s="161"/>
      <c r="C10" s="161"/>
      <c r="D10" s="141"/>
      <c r="E10" s="141"/>
      <c r="F10" s="141"/>
      <c r="G10" s="182"/>
      <c r="H10" s="141"/>
      <c r="I10" s="156"/>
      <c r="J10" s="147"/>
      <c r="K10" s="163"/>
      <c r="L10" s="163"/>
      <c r="M10" s="163"/>
      <c r="N10" s="153"/>
      <c r="O10" s="163"/>
      <c r="P10" s="156"/>
      <c r="Q10" s="147"/>
      <c r="R10" s="150"/>
      <c r="S10" s="150"/>
      <c r="T10" s="150"/>
      <c r="U10" s="150"/>
      <c r="V10" s="150"/>
      <c r="W10" s="242"/>
      <c r="X10" s="138"/>
      <c r="Y10" s="229"/>
      <c r="Z10" s="135"/>
      <c r="AA10" s="135"/>
      <c r="AB10" s="135"/>
      <c r="AC10" s="135"/>
      <c r="AD10" s="135"/>
      <c r="AE10" s="242"/>
      <c r="AF10" s="285"/>
      <c r="AG10" s="271"/>
    </row>
    <row r="11" spans="1:36" ht="24.75" customHeight="1" x14ac:dyDescent="0.2">
      <c r="A11" s="172" t="s">
        <v>10</v>
      </c>
      <c r="B11" s="173"/>
      <c r="C11" s="174"/>
      <c r="D11" s="141"/>
      <c r="E11" s="141"/>
      <c r="F11" s="141"/>
      <c r="G11" s="182"/>
      <c r="H11" s="141"/>
      <c r="I11" s="156"/>
      <c r="J11" s="147"/>
      <c r="K11" s="163"/>
      <c r="L11" s="163"/>
      <c r="M11" s="163"/>
      <c r="N11" s="153"/>
      <c r="O11" s="163"/>
      <c r="P11" s="156"/>
      <c r="Q11" s="147"/>
      <c r="R11" s="150"/>
      <c r="S11" s="150"/>
      <c r="T11" s="150"/>
      <c r="U11" s="150"/>
      <c r="V11" s="150"/>
      <c r="W11" s="242"/>
      <c r="X11" s="138"/>
      <c r="Y11" s="229"/>
      <c r="Z11" s="135"/>
      <c r="AA11" s="135"/>
      <c r="AB11" s="135"/>
      <c r="AC11" s="135"/>
      <c r="AD11" s="135"/>
      <c r="AE11" s="242"/>
      <c r="AF11" s="285"/>
      <c r="AG11" s="271"/>
    </row>
    <row r="12" spans="1:36" ht="51.75" customHeight="1" x14ac:dyDescent="0.2">
      <c r="A12" s="175"/>
      <c r="B12" s="176"/>
      <c r="C12" s="177"/>
      <c r="D12" s="141"/>
      <c r="E12" s="141"/>
      <c r="F12" s="141"/>
      <c r="G12" s="182"/>
      <c r="H12" s="141"/>
      <c r="I12" s="156"/>
      <c r="J12" s="147"/>
      <c r="K12" s="163"/>
      <c r="L12" s="163"/>
      <c r="M12" s="163"/>
      <c r="N12" s="153"/>
      <c r="O12" s="163"/>
      <c r="P12" s="156"/>
      <c r="Q12" s="147"/>
      <c r="R12" s="150"/>
      <c r="S12" s="150"/>
      <c r="T12" s="150"/>
      <c r="U12" s="150"/>
      <c r="V12" s="150"/>
      <c r="W12" s="242"/>
      <c r="X12" s="138"/>
      <c r="Y12" s="229"/>
      <c r="Z12" s="135"/>
      <c r="AA12" s="135"/>
      <c r="AB12" s="135"/>
      <c r="AC12" s="135"/>
      <c r="AD12" s="135"/>
      <c r="AE12" s="242"/>
      <c r="AF12" s="285"/>
      <c r="AG12" s="271"/>
      <c r="AH12" s="102"/>
      <c r="AI12" s="102"/>
      <c r="AJ12" s="102"/>
    </row>
    <row r="13" spans="1:36" ht="76.5" customHeight="1" thickBot="1" x14ac:dyDescent="0.25">
      <c r="A13" s="178"/>
      <c r="B13" s="179"/>
      <c r="C13" s="180"/>
      <c r="D13" s="142"/>
      <c r="E13" s="142"/>
      <c r="F13" s="142"/>
      <c r="G13" s="183"/>
      <c r="H13" s="142"/>
      <c r="I13" s="157"/>
      <c r="J13" s="148"/>
      <c r="K13" s="164"/>
      <c r="L13" s="164"/>
      <c r="M13" s="164"/>
      <c r="N13" s="154"/>
      <c r="O13" s="164"/>
      <c r="P13" s="157"/>
      <c r="Q13" s="148"/>
      <c r="R13" s="151"/>
      <c r="S13" s="151"/>
      <c r="T13" s="151"/>
      <c r="U13" s="151"/>
      <c r="V13" s="151"/>
      <c r="W13" s="243"/>
      <c r="X13" s="139"/>
      <c r="Y13" s="230"/>
      <c r="Z13" s="136"/>
      <c r="AA13" s="136"/>
      <c r="AB13" s="136"/>
      <c r="AC13" s="136"/>
      <c r="AD13" s="136"/>
      <c r="AE13" s="243"/>
      <c r="AF13" s="285"/>
      <c r="AG13" s="271"/>
      <c r="AH13" s="102"/>
      <c r="AI13" s="102"/>
      <c r="AJ13" s="102"/>
    </row>
    <row r="14" spans="1:36" ht="13.5" thickBot="1" x14ac:dyDescent="0.25">
      <c r="A14" s="278" t="s">
        <v>9</v>
      </c>
      <c r="B14" s="279"/>
      <c r="C14" s="280"/>
      <c r="D14" s="29">
        <v>8</v>
      </c>
      <c r="E14" s="29">
        <v>5</v>
      </c>
      <c r="F14" s="29">
        <v>3</v>
      </c>
      <c r="G14" s="30">
        <v>2</v>
      </c>
      <c r="H14" s="30">
        <v>2</v>
      </c>
      <c r="I14" s="24" t="s">
        <v>8</v>
      </c>
      <c r="J14" s="80"/>
      <c r="K14" s="29">
        <v>8</v>
      </c>
      <c r="L14" s="29">
        <v>5</v>
      </c>
      <c r="M14" s="29">
        <v>3</v>
      </c>
      <c r="N14" s="30">
        <v>2</v>
      </c>
      <c r="O14" s="30">
        <v>2</v>
      </c>
      <c r="P14" s="26" t="s">
        <v>8</v>
      </c>
      <c r="Q14" s="81"/>
      <c r="R14" s="29"/>
      <c r="S14" s="29"/>
      <c r="T14" s="29"/>
      <c r="U14" s="30"/>
      <c r="V14" s="30"/>
      <c r="W14" s="27" t="s">
        <v>8</v>
      </c>
      <c r="X14" s="53"/>
      <c r="Y14" s="53"/>
      <c r="Z14" s="29">
        <v>4</v>
      </c>
      <c r="AA14" s="30">
        <v>6</v>
      </c>
      <c r="AB14" s="30">
        <v>4</v>
      </c>
      <c r="AC14" s="30">
        <v>4</v>
      </c>
      <c r="AD14" s="30">
        <v>2</v>
      </c>
      <c r="AE14" s="53" t="s">
        <v>8</v>
      </c>
      <c r="AF14" s="285"/>
      <c r="AG14" s="272"/>
    </row>
    <row r="15" spans="1:36" x14ac:dyDescent="0.2">
      <c r="A15" s="65" t="s">
        <v>0</v>
      </c>
      <c r="B15" s="59" t="s">
        <v>61</v>
      </c>
      <c r="C15" s="2" t="s">
        <v>62</v>
      </c>
      <c r="D15" s="5" t="s">
        <v>12</v>
      </c>
      <c r="E15" s="4" t="s">
        <v>13</v>
      </c>
      <c r="F15" s="8" t="s">
        <v>14</v>
      </c>
      <c r="G15" s="6" t="s">
        <v>15</v>
      </c>
      <c r="H15" s="7" t="s">
        <v>16</v>
      </c>
      <c r="I15" s="25"/>
      <c r="J15" s="89"/>
      <c r="K15" s="18" t="s">
        <v>12</v>
      </c>
      <c r="L15" s="19" t="s">
        <v>13</v>
      </c>
      <c r="M15" s="19" t="s">
        <v>14</v>
      </c>
      <c r="N15" s="20" t="s">
        <v>15</v>
      </c>
      <c r="O15" s="20" t="s">
        <v>16</v>
      </c>
      <c r="P15" s="17"/>
      <c r="Q15" s="93"/>
      <c r="R15" s="31" t="s">
        <v>12</v>
      </c>
      <c r="S15" s="32" t="s">
        <v>13</v>
      </c>
      <c r="T15" s="33" t="s">
        <v>14</v>
      </c>
      <c r="U15" s="34" t="s">
        <v>15</v>
      </c>
      <c r="V15" s="35" t="s">
        <v>16</v>
      </c>
      <c r="W15" s="28"/>
      <c r="X15" s="96"/>
      <c r="Y15" s="97"/>
      <c r="Z15" s="38" t="s">
        <v>12</v>
      </c>
      <c r="AA15" s="39" t="s">
        <v>13</v>
      </c>
      <c r="AB15" s="39" t="s">
        <v>14</v>
      </c>
      <c r="AC15" s="56" t="s">
        <v>15</v>
      </c>
      <c r="AD15" s="40" t="s">
        <v>16</v>
      </c>
      <c r="AE15" s="54" t="s">
        <v>86</v>
      </c>
      <c r="AF15" s="109" t="s">
        <v>86</v>
      </c>
      <c r="AG15" s="108" t="s">
        <v>86</v>
      </c>
    </row>
    <row r="16" spans="1:36" x14ac:dyDescent="0.2">
      <c r="A16" s="70">
        <v>1</v>
      </c>
      <c r="B16" s="62" t="s">
        <v>166</v>
      </c>
      <c r="C16" s="63" t="s">
        <v>167</v>
      </c>
      <c r="D16" s="12">
        <v>0.25</v>
      </c>
      <c r="E16" s="101"/>
      <c r="F16" s="101"/>
      <c r="G16" s="11">
        <v>0.5</v>
      </c>
      <c r="H16" s="111"/>
      <c r="I16" s="9">
        <f>(H16+G16+F16+E16+D16)</f>
        <v>0.75</v>
      </c>
      <c r="J16" s="90"/>
      <c r="K16" s="115"/>
      <c r="L16" s="116"/>
      <c r="M16" s="116"/>
      <c r="N16" s="117"/>
      <c r="O16" s="117"/>
      <c r="P16" s="9">
        <f>(O16+N16+M16+L16+K16)</f>
        <v>0</v>
      </c>
      <c r="Q16" s="94"/>
      <c r="R16" s="45"/>
      <c r="S16" s="21"/>
      <c r="T16" s="21"/>
      <c r="U16" s="22"/>
      <c r="V16" s="23"/>
      <c r="W16" s="16">
        <f t="shared" ref="W16:W17" si="0">(V16+U16+T16+S16+R16)</f>
        <v>0</v>
      </c>
      <c r="X16" s="122">
        <v>12</v>
      </c>
      <c r="Y16" s="98">
        <f>(X16+W16)</f>
        <v>12</v>
      </c>
      <c r="Z16" s="55">
        <v>3</v>
      </c>
      <c r="AA16" s="41">
        <v>6</v>
      </c>
      <c r="AB16" s="42">
        <v>2</v>
      </c>
      <c r="AC16" s="42">
        <v>4</v>
      </c>
      <c r="AD16" s="42">
        <v>2</v>
      </c>
      <c r="AE16" s="52">
        <f t="shared" ref="AE16:AE17" si="1">(AD16+AB16+AA16+Z16+AC16)</f>
        <v>17</v>
      </c>
      <c r="AF16" s="104">
        <f>(AE16+Y16+P16+I16)/4</f>
        <v>7.4375</v>
      </c>
      <c r="AG16" s="289"/>
    </row>
    <row r="17" spans="1:33" x14ac:dyDescent="0.2">
      <c r="A17" s="70">
        <v>2</v>
      </c>
      <c r="B17" s="62" t="s">
        <v>168</v>
      </c>
      <c r="C17" s="63" t="s">
        <v>92</v>
      </c>
      <c r="D17" s="12">
        <v>0.25</v>
      </c>
      <c r="E17" s="101"/>
      <c r="F17" s="101"/>
      <c r="G17" s="11">
        <v>0.5</v>
      </c>
      <c r="H17" s="111"/>
      <c r="I17" s="9">
        <f t="shared" ref="I17:I42" si="2">(H17+G17+F17+E17+D17)</f>
        <v>0.75</v>
      </c>
      <c r="J17" s="90">
        <v>2</v>
      </c>
      <c r="K17" s="46">
        <v>2.5</v>
      </c>
      <c r="L17" s="47">
        <v>1.5</v>
      </c>
      <c r="M17" s="47">
        <v>0.5</v>
      </c>
      <c r="N17" s="48">
        <v>1.5</v>
      </c>
      <c r="O17" s="113"/>
      <c r="P17" s="9">
        <f t="shared" ref="P17:P42" si="3">(O17+N17+M17+L17+K17)</f>
        <v>6</v>
      </c>
      <c r="Q17" s="94">
        <v>2</v>
      </c>
      <c r="R17" s="45"/>
      <c r="S17" s="21"/>
      <c r="T17" s="21"/>
      <c r="U17" s="22"/>
      <c r="V17" s="23"/>
      <c r="W17" s="16">
        <f t="shared" si="0"/>
        <v>0</v>
      </c>
      <c r="X17" s="122">
        <v>17</v>
      </c>
      <c r="Y17" s="98">
        <f t="shared" ref="Y17:Y42" si="4">(X17+W17)</f>
        <v>17</v>
      </c>
      <c r="Z17" s="55">
        <v>3</v>
      </c>
      <c r="AA17" s="41">
        <v>6</v>
      </c>
      <c r="AB17" s="42">
        <v>2</v>
      </c>
      <c r="AC17" s="42">
        <v>4</v>
      </c>
      <c r="AD17" s="42">
        <v>2</v>
      </c>
      <c r="AE17" s="52">
        <f t="shared" si="1"/>
        <v>17</v>
      </c>
      <c r="AF17" s="104">
        <f t="shared" ref="AF17:AF42" si="5">(AE17+Y17+P17+I17)/4</f>
        <v>10.1875</v>
      </c>
      <c r="AG17" s="289">
        <f>(AE17+Y17+Q17+J17)/4</f>
        <v>9.5</v>
      </c>
    </row>
    <row r="18" spans="1:33" x14ac:dyDescent="0.2">
      <c r="A18" s="70">
        <v>3</v>
      </c>
      <c r="B18" s="62" t="s">
        <v>169</v>
      </c>
      <c r="C18" s="63" t="s">
        <v>170</v>
      </c>
      <c r="D18" s="12">
        <v>0.25</v>
      </c>
      <c r="E18" s="101"/>
      <c r="F18" s="101"/>
      <c r="G18" s="11">
        <v>0.5</v>
      </c>
      <c r="H18" s="111"/>
      <c r="I18" s="9">
        <f t="shared" si="2"/>
        <v>0.75</v>
      </c>
      <c r="J18" s="90">
        <v>6</v>
      </c>
      <c r="K18" s="46">
        <v>1</v>
      </c>
      <c r="L18" s="47">
        <v>0.5</v>
      </c>
      <c r="M18" s="47">
        <v>0.5</v>
      </c>
      <c r="N18" s="48">
        <v>2</v>
      </c>
      <c r="O18" s="113"/>
      <c r="P18" s="9">
        <f t="shared" si="3"/>
        <v>4</v>
      </c>
      <c r="Q18" s="94">
        <v>6</v>
      </c>
      <c r="R18" s="45"/>
      <c r="S18" s="21"/>
      <c r="T18" s="21"/>
      <c r="U18" s="22"/>
      <c r="V18" s="23"/>
      <c r="W18" s="16">
        <f t="shared" ref="W18:W42" si="6">(V18+U18+T18+S18+R18)</f>
        <v>0</v>
      </c>
      <c r="X18" s="122">
        <v>16</v>
      </c>
      <c r="Y18" s="98">
        <f t="shared" si="4"/>
        <v>16</v>
      </c>
      <c r="Z18" s="55">
        <v>2</v>
      </c>
      <c r="AA18" s="41">
        <v>6</v>
      </c>
      <c r="AB18" s="42">
        <v>1</v>
      </c>
      <c r="AC18" s="42">
        <v>2</v>
      </c>
      <c r="AD18" s="42">
        <v>2</v>
      </c>
      <c r="AE18" s="52">
        <f t="shared" ref="AE18:AE42" si="7">(AD18+AB18+AA18+Z18+AC18)</f>
        <v>13</v>
      </c>
      <c r="AF18" s="104">
        <f t="shared" si="5"/>
        <v>8.4375</v>
      </c>
      <c r="AG18" s="289">
        <f>(AE18+Y18+Q18+J18)/4</f>
        <v>10.25</v>
      </c>
    </row>
    <row r="19" spans="1:33" x14ac:dyDescent="0.2">
      <c r="A19" s="72">
        <v>4</v>
      </c>
      <c r="B19" s="62" t="s">
        <v>171</v>
      </c>
      <c r="C19" s="63" t="s">
        <v>172</v>
      </c>
      <c r="D19" s="12">
        <v>0.25</v>
      </c>
      <c r="E19" s="101"/>
      <c r="F19" s="101"/>
      <c r="G19" s="11">
        <v>0.5</v>
      </c>
      <c r="H19" s="111"/>
      <c r="I19" s="9">
        <f t="shared" si="2"/>
        <v>0.75</v>
      </c>
      <c r="J19" s="90">
        <v>1</v>
      </c>
      <c r="K19" s="46">
        <v>1</v>
      </c>
      <c r="L19" s="47">
        <v>0.5</v>
      </c>
      <c r="M19" s="47">
        <v>0.5</v>
      </c>
      <c r="N19" s="48">
        <v>2</v>
      </c>
      <c r="O19" s="113"/>
      <c r="P19" s="9">
        <f t="shared" si="3"/>
        <v>4</v>
      </c>
      <c r="Q19" s="94">
        <v>1</v>
      </c>
      <c r="R19" s="45"/>
      <c r="S19" s="21"/>
      <c r="T19" s="21"/>
      <c r="U19" s="22"/>
      <c r="V19" s="23"/>
      <c r="W19" s="16">
        <f>(V19+U19+T19+S19+R19)</f>
        <v>0</v>
      </c>
      <c r="X19" s="122">
        <v>16</v>
      </c>
      <c r="Y19" s="98">
        <f t="shared" si="4"/>
        <v>16</v>
      </c>
      <c r="Z19" s="55">
        <v>3</v>
      </c>
      <c r="AA19" s="41">
        <v>6</v>
      </c>
      <c r="AB19" s="42">
        <v>2</v>
      </c>
      <c r="AC19" s="42">
        <v>4</v>
      </c>
      <c r="AD19" s="42">
        <v>2</v>
      </c>
      <c r="AE19" s="52">
        <f t="shared" si="7"/>
        <v>17</v>
      </c>
      <c r="AF19" s="104">
        <f t="shared" si="5"/>
        <v>9.4375</v>
      </c>
      <c r="AG19" s="289">
        <f>(AE19+Y19+Q19+J19)/4</f>
        <v>8.75</v>
      </c>
    </row>
    <row r="20" spans="1:33" x14ac:dyDescent="0.2">
      <c r="A20" s="72">
        <v>5</v>
      </c>
      <c r="B20" s="62" t="s">
        <v>82</v>
      </c>
      <c r="C20" s="63" t="s">
        <v>173</v>
      </c>
      <c r="D20" s="12">
        <v>0.25</v>
      </c>
      <c r="E20" s="101"/>
      <c r="F20" s="101"/>
      <c r="G20" s="11">
        <v>0.5</v>
      </c>
      <c r="H20" s="111"/>
      <c r="I20" s="9">
        <f t="shared" si="2"/>
        <v>0.75</v>
      </c>
      <c r="J20" s="90">
        <v>1</v>
      </c>
      <c r="K20" s="46">
        <v>0.25</v>
      </c>
      <c r="L20" s="114"/>
      <c r="M20" s="114"/>
      <c r="N20" s="48">
        <v>0.5</v>
      </c>
      <c r="O20" s="113"/>
      <c r="P20" s="9">
        <f t="shared" si="3"/>
        <v>0.75</v>
      </c>
      <c r="Q20" s="94">
        <v>4</v>
      </c>
      <c r="R20" s="45"/>
      <c r="S20" s="21"/>
      <c r="T20" s="21"/>
      <c r="U20" s="22"/>
      <c r="V20" s="23"/>
      <c r="W20" s="16">
        <f t="shared" si="6"/>
        <v>0</v>
      </c>
      <c r="X20" s="122">
        <v>14</v>
      </c>
      <c r="Y20" s="98">
        <f t="shared" si="4"/>
        <v>14</v>
      </c>
      <c r="Z20" s="55">
        <v>1</v>
      </c>
      <c r="AA20" s="41">
        <v>6</v>
      </c>
      <c r="AB20" s="42">
        <v>2</v>
      </c>
      <c r="AC20" s="42">
        <v>4</v>
      </c>
      <c r="AD20" s="42">
        <v>2</v>
      </c>
      <c r="AE20" s="52">
        <f t="shared" si="7"/>
        <v>15</v>
      </c>
      <c r="AF20" s="104">
        <f t="shared" si="5"/>
        <v>7.625</v>
      </c>
      <c r="AG20" s="289">
        <f>(AE20+Y20+Q20+J20)/4</f>
        <v>8.5</v>
      </c>
    </row>
    <row r="21" spans="1:33" ht="12" customHeight="1" x14ac:dyDescent="0.2">
      <c r="A21" s="72">
        <v>6</v>
      </c>
      <c r="B21" s="62" t="s">
        <v>174</v>
      </c>
      <c r="C21" s="63" t="s">
        <v>175</v>
      </c>
      <c r="D21" s="12">
        <v>0.25</v>
      </c>
      <c r="E21" s="101"/>
      <c r="F21" s="101"/>
      <c r="G21" s="11">
        <v>0.5</v>
      </c>
      <c r="H21" s="111"/>
      <c r="I21" s="9">
        <f t="shared" si="2"/>
        <v>0.75</v>
      </c>
      <c r="J21" s="90">
        <v>2</v>
      </c>
      <c r="K21" s="46">
        <v>0.25</v>
      </c>
      <c r="L21" s="114"/>
      <c r="M21" s="114"/>
      <c r="N21" s="48">
        <v>0.5</v>
      </c>
      <c r="O21" s="113"/>
      <c r="P21" s="9">
        <f t="shared" si="3"/>
        <v>0.75</v>
      </c>
      <c r="Q21" s="94"/>
      <c r="R21" s="45"/>
      <c r="S21" s="21"/>
      <c r="T21" s="21"/>
      <c r="U21" s="22"/>
      <c r="V21" s="23"/>
      <c r="W21" s="16">
        <f t="shared" si="6"/>
        <v>0</v>
      </c>
      <c r="X21" s="124"/>
      <c r="Y21" s="98">
        <f t="shared" si="4"/>
        <v>0</v>
      </c>
      <c r="Z21" s="55">
        <v>3</v>
      </c>
      <c r="AA21" s="41">
        <v>6</v>
      </c>
      <c r="AB21" s="42">
        <v>2</v>
      </c>
      <c r="AC21" s="42">
        <v>4</v>
      </c>
      <c r="AD21" s="42">
        <v>2</v>
      </c>
      <c r="AE21" s="52">
        <f t="shared" si="7"/>
        <v>17</v>
      </c>
      <c r="AF21" s="104">
        <f t="shared" si="5"/>
        <v>4.625</v>
      </c>
      <c r="AG21" s="289">
        <f>(AE21+Y21+P21+J21)/4</f>
        <v>4.9375</v>
      </c>
    </row>
    <row r="22" spans="1:33" x14ac:dyDescent="0.2">
      <c r="A22" s="72">
        <v>7</v>
      </c>
      <c r="B22" s="62" t="s">
        <v>176</v>
      </c>
      <c r="C22" s="63" t="s">
        <v>177</v>
      </c>
      <c r="D22" s="12">
        <v>1.5</v>
      </c>
      <c r="E22" s="10">
        <v>0.5</v>
      </c>
      <c r="F22" s="10">
        <v>1</v>
      </c>
      <c r="G22" s="11">
        <v>2</v>
      </c>
      <c r="H22" s="13">
        <v>0.5</v>
      </c>
      <c r="I22" s="9">
        <f t="shared" si="2"/>
        <v>5.5</v>
      </c>
      <c r="J22" s="90"/>
      <c r="K22" s="115"/>
      <c r="L22" s="116"/>
      <c r="M22" s="116"/>
      <c r="N22" s="117"/>
      <c r="O22" s="117"/>
      <c r="P22" s="9">
        <f t="shared" si="3"/>
        <v>0</v>
      </c>
      <c r="Q22" s="94">
        <v>6</v>
      </c>
      <c r="R22" s="45"/>
      <c r="S22" s="21"/>
      <c r="T22" s="21"/>
      <c r="U22" s="22"/>
      <c r="V22" s="23"/>
      <c r="W22" s="16">
        <f t="shared" si="6"/>
        <v>0</v>
      </c>
      <c r="X22" s="122">
        <v>14</v>
      </c>
      <c r="Y22" s="98">
        <f t="shared" si="4"/>
        <v>14</v>
      </c>
      <c r="Z22" s="119"/>
      <c r="AA22" s="118"/>
      <c r="AB22" s="120"/>
      <c r="AC22" s="120"/>
      <c r="AD22" s="121"/>
      <c r="AE22" s="52">
        <f t="shared" si="7"/>
        <v>0</v>
      </c>
      <c r="AF22" s="104">
        <f>(AE22+Y22+P22+I22)/4</f>
        <v>4.875</v>
      </c>
      <c r="AG22" s="289">
        <f>(AE22+Y22+Q22+I22)/4</f>
        <v>6.375</v>
      </c>
    </row>
    <row r="23" spans="1:33" x14ac:dyDescent="0.2">
      <c r="A23" s="72">
        <v>8</v>
      </c>
      <c r="B23" s="62" t="s">
        <v>178</v>
      </c>
      <c r="C23" s="63" t="s">
        <v>190</v>
      </c>
      <c r="D23" s="12">
        <v>1.5</v>
      </c>
      <c r="E23" s="10">
        <v>0.5</v>
      </c>
      <c r="F23" s="101"/>
      <c r="G23" s="11">
        <v>1</v>
      </c>
      <c r="H23" s="111"/>
      <c r="I23" s="9">
        <f t="shared" si="2"/>
        <v>3</v>
      </c>
      <c r="J23" s="90">
        <v>1</v>
      </c>
      <c r="K23" s="46">
        <v>1.5</v>
      </c>
      <c r="L23" s="47">
        <v>0.5</v>
      </c>
      <c r="M23" s="47">
        <v>0.5</v>
      </c>
      <c r="N23" s="48">
        <v>2</v>
      </c>
      <c r="O23" s="48">
        <v>0.5</v>
      </c>
      <c r="P23" s="9">
        <f t="shared" si="3"/>
        <v>5</v>
      </c>
      <c r="Q23" s="94">
        <v>1</v>
      </c>
      <c r="R23" s="45"/>
      <c r="S23" s="21"/>
      <c r="T23" s="21"/>
      <c r="U23" s="22"/>
      <c r="V23" s="23"/>
      <c r="W23" s="16">
        <f t="shared" si="6"/>
        <v>0</v>
      </c>
      <c r="X23" s="122">
        <v>18</v>
      </c>
      <c r="Y23" s="98">
        <f t="shared" si="4"/>
        <v>18</v>
      </c>
      <c r="Z23" s="55">
        <v>2</v>
      </c>
      <c r="AA23" s="41">
        <v>6</v>
      </c>
      <c r="AB23" s="42">
        <v>1</v>
      </c>
      <c r="AC23" s="42">
        <v>2</v>
      </c>
      <c r="AD23" s="42">
        <v>2</v>
      </c>
      <c r="AE23" s="52">
        <f t="shared" si="7"/>
        <v>13</v>
      </c>
      <c r="AF23" s="104">
        <f t="shared" si="5"/>
        <v>9.75</v>
      </c>
      <c r="AG23" s="289">
        <f>(AE23+Y23+Q23+J23)/4</f>
        <v>8.25</v>
      </c>
    </row>
    <row r="24" spans="1:33" x14ac:dyDescent="0.2">
      <c r="A24" s="72">
        <v>9</v>
      </c>
      <c r="B24" s="62" t="s">
        <v>179</v>
      </c>
      <c r="C24" s="63" t="s">
        <v>180</v>
      </c>
      <c r="D24" s="12">
        <v>1.5</v>
      </c>
      <c r="E24" s="10">
        <v>0.5</v>
      </c>
      <c r="F24" s="10">
        <v>0.5</v>
      </c>
      <c r="G24" s="11">
        <v>2</v>
      </c>
      <c r="H24" s="111"/>
      <c r="I24" s="9">
        <f t="shared" si="2"/>
        <v>4.5</v>
      </c>
      <c r="J24" s="90">
        <v>6</v>
      </c>
      <c r="K24" s="46">
        <v>1.5</v>
      </c>
      <c r="L24" s="47">
        <v>0.5</v>
      </c>
      <c r="M24" s="47">
        <v>0.5</v>
      </c>
      <c r="N24" s="48">
        <v>2</v>
      </c>
      <c r="O24" s="48">
        <v>0.5</v>
      </c>
      <c r="P24" s="9">
        <f t="shared" si="3"/>
        <v>5</v>
      </c>
      <c r="Q24" s="94">
        <v>6</v>
      </c>
      <c r="R24" s="45"/>
      <c r="S24" s="21"/>
      <c r="T24" s="21"/>
      <c r="U24" s="22"/>
      <c r="V24" s="23"/>
      <c r="W24" s="16">
        <f t="shared" si="6"/>
        <v>0</v>
      </c>
      <c r="X24" s="122">
        <v>16</v>
      </c>
      <c r="Y24" s="98">
        <f t="shared" si="4"/>
        <v>16</v>
      </c>
      <c r="Z24" s="55">
        <v>1</v>
      </c>
      <c r="AA24" s="41">
        <v>6</v>
      </c>
      <c r="AB24" s="42">
        <v>2</v>
      </c>
      <c r="AC24" s="42">
        <v>4</v>
      </c>
      <c r="AD24" s="42">
        <v>2</v>
      </c>
      <c r="AE24" s="52">
        <f t="shared" si="7"/>
        <v>15</v>
      </c>
      <c r="AF24" s="104">
        <f t="shared" si="5"/>
        <v>10.125</v>
      </c>
      <c r="AG24" s="289">
        <f>(AE24+Y24+Q24+J24)/4</f>
        <v>10.75</v>
      </c>
    </row>
    <row r="25" spans="1:33" x14ac:dyDescent="0.2">
      <c r="A25" s="72">
        <v>10</v>
      </c>
      <c r="B25" s="62" t="s">
        <v>113</v>
      </c>
      <c r="C25" s="63" t="s">
        <v>181</v>
      </c>
      <c r="D25" s="12">
        <v>0.25</v>
      </c>
      <c r="E25" s="101"/>
      <c r="F25" s="101"/>
      <c r="G25" s="11">
        <v>0.5</v>
      </c>
      <c r="H25" s="111"/>
      <c r="I25" s="9">
        <f t="shared" si="2"/>
        <v>0.75</v>
      </c>
      <c r="J25" s="90">
        <v>1</v>
      </c>
      <c r="K25" s="46">
        <v>0.25</v>
      </c>
      <c r="L25" s="114"/>
      <c r="M25" s="114"/>
      <c r="N25" s="48">
        <v>0.5</v>
      </c>
      <c r="O25" s="113"/>
      <c r="P25" s="9">
        <f t="shared" si="3"/>
        <v>0.75</v>
      </c>
      <c r="Q25" s="94">
        <v>4</v>
      </c>
      <c r="R25" s="45"/>
      <c r="S25" s="21"/>
      <c r="T25" s="21"/>
      <c r="U25" s="22"/>
      <c r="V25" s="23"/>
      <c r="W25" s="16">
        <f t="shared" si="6"/>
        <v>0</v>
      </c>
      <c r="X25" s="122">
        <v>16</v>
      </c>
      <c r="Y25" s="98">
        <f t="shared" si="4"/>
        <v>16</v>
      </c>
      <c r="Z25" s="55">
        <v>1</v>
      </c>
      <c r="AA25" s="41">
        <v>6</v>
      </c>
      <c r="AB25" s="42">
        <v>2</v>
      </c>
      <c r="AC25" s="42">
        <v>4</v>
      </c>
      <c r="AD25" s="42">
        <v>2</v>
      </c>
      <c r="AE25" s="52">
        <f t="shared" si="7"/>
        <v>15</v>
      </c>
      <c r="AF25" s="104">
        <f t="shared" si="5"/>
        <v>8.125</v>
      </c>
      <c r="AG25" s="289">
        <f>(AE25+Y25+Q25+J25)/4</f>
        <v>9</v>
      </c>
    </row>
    <row r="26" spans="1:33" x14ac:dyDescent="0.2">
      <c r="A26" s="72">
        <v>11</v>
      </c>
      <c r="B26" s="62" t="s">
        <v>182</v>
      </c>
      <c r="C26" s="63" t="s">
        <v>183</v>
      </c>
      <c r="D26" s="12">
        <v>0.5</v>
      </c>
      <c r="E26" s="10">
        <v>0.5</v>
      </c>
      <c r="F26" s="101"/>
      <c r="G26" s="11">
        <v>1</v>
      </c>
      <c r="H26" s="111"/>
      <c r="I26" s="9">
        <f t="shared" si="2"/>
        <v>2</v>
      </c>
      <c r="J26" s="90"/>
      <c r="K26" s="46">
        <v>1.5</v>
      </c>
      <c r="L26" s="47">
        <v>0.5</v>
      </c>
      <c r="M26" s="47">
        <v>0.5</v>
      </c>
      <c r="N26" s="48">
        <v>2</v>
      </c>
      <c r="O26" s="48">
        <v>1.5</v>
      </c>
      <c r="P26" s="9">
        <f t="shared" si="3"/>
        <v>6</v>
      </c>
      <c r="Q26" s="94"/>
      <c r="R26" s="45"/>
      <c r="S26" s="21"/>
      <c r="T26" s="21"/>
      <c r="U26" s="22"/>
      <c r="V26" s="23"/>
      <c r="W26" s="16">
        <f t="shared" si="6"/>
        <v>0</v>
      </c>
      <c r="X26" s="122">
        <v>17</v>
      </c>
      <c r="Y26" s="98">
        <f t="shared" si="4"/>
        <v>17</v>
      </c>
      <c r="Z26" s="55">
        <v>1</v>
      </c>
      <c r="AA26" s="41">
        <v>6</v>
      </c>
      <c r="AB26" s="42">
        <v>2</v>
      </c>
      <c r="AC26" s="42">
        <v>4</v>
      </c>
      <c r="AD26" s="42">
        <v>2</v>
      </c>
      <c r="AE26" s="52">
        <f t="shared" si="7"/>
        <v>15</v>
      </c>
      <c r="AF26" s="104">
        <f t="shared" si="5"/>
        <v>10</v>
      </c>
      <c r="AG26" s="289">
        <f>(AE26+Y26+P26+I26)/4</f>
        <v>10</v>
      </c>
    </row>
    <row r="27" spans="1:33" x14ac:dyDescent="0.2">
      <c r="A27" s="72">
        <v>12</v>
      </c>
      <c r="B27" s="62" t="s">
        <v>184</v>
      </c>
      <c r="C27" s="63" t="s">
        <v>185</v>
      </c>
      <c r="D27" s="12">
        <v>0.25</v>
      </c>
      <c r="E27" s="101"/>
      <c r="F27" s="101"/>
      <c r="G27" s="11">
        <v>0.5</v>
      </c>
      <c r="H27" s="111"/>
      <c r="I27" s="9">
        <f t="shared" si="2"/>
        <v>0.75</v>
      </c>
      <c r="J27" s="90"/>
      <c r="K27" s="46">
        <v>5.5</v>
      </c>
      <c r="L27" s="47">
        <v>3</v>
      </c>
      <c r="M27" s="47">
        <v>1.5</v>
      </c>
      <c r="N27" s="48">
        <v>2</v>
      </c>
      <c r="O27" s="113"/>
      <c r="P27" s="9">
        <f t="shared" si="3"/>
        <v>12</v>
      </c>
      <c r="Q27" s="94"/>
      <c r="R27" s="45"/>
      <c r="S27" s="21"/>
      <c r="T27" s="21"/>
      <c r="U27" s="22"/>
      <c r="V27" s="23"/>
      <c r="W27" s="16">
        <f t="shared" si="6"/>
        <v>0</v>
      </c>
      <c r="X27" s="122">
        <v>15</v>
      </c>
      <c r="Y27" s="98">
        <f t="shared" si="4"/>
        <v>15</v>
      </c>
      <c r="Z27" s="55">
        <v>2</v>
      </c>
      <c r="AA27" s="41">
        <v>6</v>
      </c>
      <c r="AB27" s="42">
        <v>1</v>
      </c>
      <c r="AC27" s="42">
        <v>2</v>
      </c>
      <c r="AD27" s="42">
        <v>2</v>
      </c>
      <c r="AE27" s="52">
        <f t="shared" si="7"/>
        <v>13</v>
      </c>
      <c r="AF27" s="104">
        <f t="shared" si="5"/>
        <v>10.1875</v>
      </c>
      <c r="AG27" s="289">
        <f>(AE27+Y27+P27+I27)/4</f>
        <v>10.1875</v>
      </c>
    </row>
    <row r="28" spans="1:33" x14ac:dyDescent="0.2">
      <c r="A28" s="72">
        <v>13</v>
      </c>
      <c r="B28" s="62" t="s">
        <v>186</v>
      </c>
      <c r="C28" s="63" t="s">
        <v>187</v>
      </c>
      <c r="D28" s="12">
        <v>1.5</v>
      </c>
      <c r="E28" s="10">
        <v>0.5</v>
      </c>
      <c r="F28" s="10">
        <v>0.5</v>
      </c>
      <c r="G28" s="11">
        <v>2</v>
      </c>
      <c r="H28" s="13">
        <v>0.5</v>
      </c>
      <c r="I28" s="9">
        <f t="shared" si="2"/>
        <v>5</v>
      </c>
      <c r="J28" s="90">
        <v>2</v>
      </c>
      <c r="K28" s="46">
        <v>1</v>
      </c>
      <c r="L28" s="47">
        <v>0.5</v>
      </c>
      <c r="M28" s="47">
        <v>0.5</v>
      </c>
      <c r="N28" s="48">
        <v>2</v>
      </c>
      <c r="O28" s="113"/>
      <c r="P28" s="9">
        <f t="shared" si="3"/>
        <v>4</v>
      </c>
      <c r="Q28" s="94">
        <v>2</v>
      </c>
      <c r="R28" s="45"/>
      <c r="S28" s="21"/>
      <c r="T28" s="21"/>
      <c r="U28" s="22"/>
      <c r="V28" s="23"/>
      <c r="W28" s="16">
        <f t="shared" si="6"/>
        <v>0</v>
      </c>
      <c r="X28" s="122">
        <v>18</v>
      </c>
      <c r="Y28" s="98">
        <f t="shared" si="4"/>
        <v>18</v>
      </c>
      <c r="Z28" s="55">
        <v>2</v>
      </c>
      <c r="AA28" s="41">
        <v>6</v>
      </c>
      <c r="AB28" s="42">
        <v>1</v>
      </c>
      <c r="AC28" s="42">
        <v>2</v>
      </c>
      <c r="AD28" s="42">
        <v>2</v>
      </c>
      <c r="AE28" s="52">
        <f t="shared" si="7"/>
        <v>13</v>
      </c>
      <c r="AF28" s="104">
        <f t="shared" si="5"/>
        <v>10</v>
      </c>
      <c r="AG28" s="289">
        <f>(AE28+Y28+Q28+J28)/4</f>
        <v>8.75</v>
      </c>
    </row>
    <row r="29" spans="1:33" x14ac:dyDescent="0.2">
      <c r="A29" s="72">
        <v>14</v>
      </c>
      <c r="B29" s="62" t="s">
        <v>188</v>
      </c>
      <c r="C29" s="63" t="s">
        <v>189</v>
      </c>
      <c r="D29" s="12">
        <v>0.25</v>
      </c>
      <c r="E29" s="101"/>
      <c r="F29" s="101"/>
      <c r="G29" s="11">
        <v>0.5</v>
      </c>
      <c r="H29" s="111"/>
      <c r="I29" s="9">
        <f t="shared" si="2"/>
        <v>0.75</v>
      </c>
      <c r="J29" s="90"/>
      <c r="K29" s="115"/>
      <c r="L29" s="116"/>
      <c r="M29" s="116"/>
      <c r="N29" s="117"/>
      <c r="O29" s="117"/>
      <c r="P29" s="9">
        <f t="shared" si="3"/>
        <v>0</v>
      </c>
      <c r="Q29" s="94"/>
      <c r="R29" s="45"/>
      <c r="S29" s="21"/>
      <c r="T29" s="21"/>
      <c r="U29" s="22"/>
      <c r="V29" s="23"/>
      <c r="W29" s="16">
        <f t="shared" si="6"/>
        <v>0</v>
      </c>
      <c r="X29" s="122">
        <v>15</v>
      </c>
      <c r="Y29" s="98">
        <f t="shared" si="4"/>
        <v>15</v>
      </c>
      <c r="Z29" s="119"/>
      <c r="AA29" s="118"/>
      <c r="AB29" s="120"/>
      <c r="AC29" s="120"/>
      <c r="AD29" s="121"/>
      <c r="AE29" s="52">
        <f t="shared" si="7"/>
        <v>0</v>
      </c>
      <c r="AF29" s="104">
        <f t="shared" si="5"/>
        <v>3.9375</v>
      </c>
      <c r="AG29" s="289"/>
    </row>
    <row r="30" spans="1:33" x14ac:dyDescent="0.2">
      <c r="A30" s="72">
        <v>15</v>
      </c>
      <c r="B30" s="62"/>
      <c r="C30" s="63"/>
      <c r="D30" s="12"/>
      <c r="E30" s="10"/>
      <c r="F30" s="10"/>
      <c r="G30" s="11"/>
      <c r="H30" s="13"/>
      <c r="I30" s="9">
        <f t="shared" si="2"/>
        <v>0</v>
      </c>
      <c r="J30" s="90"/>
      <c r="K30" s="46"/>
      <c r="L30" s="47"/>
      <c r="M30" s="47"/>
      <c r="N30" s="48"/>
      <c r="O30" s="48"/>
      <c r="P30" s="9">
        <f t="shared" si="3"/>
        <v>0</v>
      </c>
      <c r="Q30" s="94"/>
      <c r="R30" s="45"/>
      <c r="S30" s="21"/>
      <c r="T30" s="21"/>
      <c r="U30" s="22"/>
      <c r="V30" s="23"/>
      <c r="W30" s="16">
        <f t="shared" si="6"/>
        <v>0</v>
      </c>
      <c r="X30" s="122"/>
      <c r="Y30" s="98">
        <f t="shared" si="4"/>
        <v>0</v>
      </c>
      <c r="Z30" s="55"/>
      <c r="AA30" s="41"/>
      <c r="AB30" s="42"/>
      <c r="AC30" s="42"/>
      <c r="AD30" s="100"/>
      <c r="AE30" s="52">
        <f t="shared" si="7"/>
        <v>0</v>
      </c>
      <c r="AF30" s="104">
        <f t="shared" si="5"/>
        <v>0</v>
      </c>
      <c r="AG30" s="289"/>
    </row>
    <row r="31" spans="1:33" x14ac:dyDescent="0.2">
      <c r="A31" s="72">
        <v>16</v>
      </c>
      <c r="B31" s="62"/>
      <c r="C31" s="63"/>
      <c r="D31" s="12"/>
      <c r="E31" s="10"/>
      <c r="F31" s="10"/>
      <c r="G31" s="11"/>
      <c r="H31" s="13"/>
      <c r="I31" s="9">
        <f t="shared" si="2"/>
        <v>0</v>
      </c>
      <c r="J31" s="90"/>
      <c r="K31" s="46"/>
      <c r="L31" s="47"/>
      <c r="M31" s="47"/>
      <c r="N31" s="48"/>
      <c r="O31" s="48"/>
      <c r="P31" s="9">
        <f t="shared" si="3"/>
        <v>0</v>
      </c>
      <c r="Q31" s="94"/>
      <c r="R31" s="45"/>
      <c r="S31" s="21"/>
      <c r="T31" s="21"/>
      <c r="U31" s="22"/>
      <c r="V31" s="23"/>
      <c r="W31" s="16">
        <f t="shared" si="6"/>
        <v>0</v>
      </c>
      <c r="X31" s="122"/>
      <c r="Y31" s="98">
        <f t="shared" si="4"/>
        <v>0</v>
      </c>
      <c r="Z31" s="55"/>
      <c r="AA31" s="41"/>
      <c r="AB31" s="42"/>
      <c r="AC31" s="42"/>
      <c r="AD31" s="100"/>
      <c r="AE31" s="52">
        <f t="shared" si="7"/>
        <v>0</v>
      </c>
      <c r="AF31" s="104">
        <f t="shared" si="5"/>
        <v>0</v>
      </c>
      <c r="AG31" s="289"/>
    </row>
    <row r="32" spans="1:33" x14ac:dyDescent="0.2">
      <c r="A32" s="72">
        <v>17</v>
      </c>
      <c r="B32" s="62"/>
      <c r="C32" s="63"/>
      <c r="D32" s="12"/>
      <c r="E32" s="10"/>
      <c r="F32" s="10"/>
      <c r="G32" s="11"/>
      <c r="H32" s="13"/>
      <c r="I32" s="9">
        <f t="shared" si="2"/>
        <v>0</v>
      </c>
      <c r="J32" s="90"/>
      <c r="K32" s="46"/>
      <c r="L32" s="47"/>
      <c r="M32" s="47"/>
      <c r="N32" s="48"/>
      <c r="O32" s="48"/>
      <c r="P32" s="9">
        <f t="shared" si="3"/>
        <v>0</v>
      </c>
      <c r="Q32" s="94"/>
      <c r="R32" s="45"/>
      <c r="S32" s="21"/>
      <c r="T32" s="21"/>
      <c r="U32" s="22"/>
      <c r="V32" s="23"/>
      <c r="W32" s="16">
        <f t="shared" si="6"/>
        <v>0</v>
      </c>
      <c r="X32" s="122"/>
      <c r="Y32" s="98">
        <f t="shared" si="4"/>
        <v>0</v>
      </c>
      <c r="Z32" s="55"/>
      <c r="AA32" s="41"/>
      <c r="AB32" s="42"/>
      <c r="AC32" s="42"/>
      <c r="AD32" s="100"/>
      <c r="AE32" s="52">
        <f t="shared" si="7"/>
        <v>0</v>
      </c>
      <c r="AF32" s="104">
        <f t="shared" si="5"/>
        <v>0</v>
      </c>
      <c r="AG32" s="289"/>
    </row>
    <row r="33" spans="1:33" x14ac:dyDescent="0.2">
      <c r="A33" s="72">
        <v>18</v>
      </c>
      <c r="B33" s="62"/>
      <c r="C33" s="63"/>
      <c r="D33" s="12"/>
      <c r="E33" s="10"/>
      <c r="F33" s="10"/>
      <c r="G33" s="11"/>
      <c r="H33" s="13"/>
      <c r="I33" s="9">
        <f t="shared" si="2"/>
        <v>0</v>
      </c>
      <c r="J33" s="90"/>
      <c r="K33" s="46"/>
      <c r="L33" s="47"/>
      <c r="M33" s="47"/>
      <c r="N33" s="48"/>
      <c r="O33" s="48"/>
      <c r="P33" s="9">
        <f t="shared" si="3"/>
        <v>0</v>
      </c>
      <c r="Q33" s="94"/>
      <c r="R33" s="45"/>
      <c r="S33" s="21"/>
      <c r="T33" s="21"/>
      <c r="U33" s="22"/>
      <c r="V33" s="23"/>
      <c r="W33" s="16">
        <f t="shared" si="6"/>
        <v>0</v>
      </c>
      <c r="X33" s="122"/>
      <c r="Y33" s="98">
        <f t="shared" si="4"/>
        <v>0</v>
      </c>
      <c r="Z33" s="55"/>
      <c r="AA33" s="41"/>
      <c r="AB33" s="42"/>
      <c r="AC33" s="42"/>
      <c r="AD33" s="100"/>
      <c r="AE33" s="52">
        <f t="shared" si="7"/>
        <v>0</v>
      </c>
      <c r="AF33" s="104">
        <f t="shared" si="5"/>
        <v>0</v>
      </c>
      <c r="AG33" s="289"/>
    </row>
    <row r="34" spans="1:33" x14ac:dyDescent="0.2">
      <c r="A34" s="72">
        <v>19</v>
      </c>
      <c r="B34" s="62"/>
      <c r="C34" s="63"/>
      <c r="D34" s="12"/>
      <c r="E34" s="10"/>
      <c r="F34" s="10"/>
      <c r="G34" s="11"/>
      <c r="H34" s="13"/>
      <c r="I34" s="9">
        <f t="shared" si="2"/>
        <v>0</v>
      </c>
      <c r="J34" s="90"/>
      <c r="K34" s="46"/>
      <c r="L34" s="47"/>
      <c r="M34" s="47"/>
      <c r="N34" s="48"/>
      <c r="O34" s="48"/>
      <c r="P34" s="9">
        <f t="shared" si="3"/>
        <v>0</v>
      </c>
      <c r="Q34" s="94"/>
      <c r="R34" s="45"/>
      <c r="S34" s="21"/>
      <c r="T34" s="21"/>
      <c r="U34" s="22"/>
      <c r="V34" s="23"/>
      <c r="W34" s="16">
        <f t="shared" si="6"/>
        <v>0</v>
      </c>
      <c r="X34" s="122"/>
      <c r="Y34" s="98">
        <f t="shared" si="4"/>
        <v>0</v>
      </c>
      <c r="Z34" s="55"/>
      <c r="AA34" s="41"/>
      <c r="AB34" s="42"/>
      <c r="AC34" s="42"/>
      <c r="AD34" s="100"/>
      <c r="AE34" s="52">
        <f t="shared" si="7"/>
        <v>0</v>
      </c>
      <c r="AF34" s="104">
        <f t="shared" si="5"/>
        <v>0</v>
      </c>
      <c r="AG34" s="289"/>
    </row>
    <row r="35" spans="1:33" x14ac:dyDescent="0.2">
      <c r="A35" s="72">
        <v>20</v>
      </c>
      <c r="B35" s="62"/>
      <c r="C35" s="63"/>
      <c r="D35" s="12"/>
      <c r="E35" s="10"/>
      <c r="F35" s="10"/>
      <c r="G35" s="11"/>
      <c r="H35" s="13"/>
      <c r="I35" s="9">
        <f t="shared" si="2"/>
        <v>0</v>
      </c>
      <c r="J35" s="90"/>
      <c r="K35" s="46"/>
      <c r="L35" s="47"/>
      <c r="M35" s="47"/>
      <c r="N35" s="48"/>
      <c r="O35" s="48"/>
      <c r="P35" s="9">
        <f t="shared" si="3"/>
        <v>0</v>
      </c>
      <c r="Q35" s="94"/>
      <c r="R35" s="45"/>
      <c r="S35" s="21"/>
      <c r="T35" s="21"/>
      <c r="U35" s="22"/>
      <c r="V35" s="23"/>
      <c r="W35" s="16">
        <f t="shared" si="6"/>
        <v>0</v>
      </c>
      <c r="X35" s="122"/>
      <c r="Y35" s="98">
        <f t="shared" si="4"/>
        <v>0</v>
      </c>
      <c r="Z35" s="55"/>
      <c r="AA35" s="41"/>
      <c r="AB35" s="42"/>
      <c r="AC35" s="42"/>
      <c r="AD35" s="100"/>
      <c r="AE35" s="52">
        <f t="shared" si="7"/>
        <v>0</v>
      </c>
      <c r="AF35" s="104">
        <f t="shared" si="5"/>
        <v>0</v>
      </c>
      <c r="AG35" s="289"/>
    </row>
    <row r="36" spans="1:33" x14ac:dyDescent="0.2">
      <c r="A36" s="72">
        <v>21</v>
      </c>
      <c r="B36" s="66"/>
      <c r="C36" s="73"/>
      <c r="D36" s="12"/>
      <c r="E36" s="10"/>
      <c r="F36" s="10"/>
      <c r="G36" s="11"/>
      <c r="H36" s="13"/>
      <c r="I36" s="9">
        <f t="shared" si="2"/>
        <v>0</v>
      </c>
      <c r="J36" s="90"/>
      <c r="K36" s="46"/>
      <c r="L36" s="47"/>
      <c r="M36" s="47"/>
      <c r="N36" s="48"/>
      <c r="O36" s="48"/>
      <c r="P36" s="9">
        <f t="shared" si="3"/>
        <v>0</v>
      </c>
      <c r="Q36" s="94"/>
      <c r="R36" s="45"/>
      <c r="S36" s="21"/>
      <c r="T36" s="21"/>
      <c r="U36" s="22"/>
      <c r="V36" s="23"/>
      <c r="W36" s="16">
        <f t="shared" si="6"/>
        <v>0</v>
      </c>
      <c r="X36" s="122"/>
      <c r="Y36" s="98">
        <f t="shared" si="4"/>
        <v>0</v>
      </c>
      <c r="Z36" s="55"/>
      <c r="AA36" s="41"/>
      <c r="AB36" s="42"/>
      <c r="AC36" s="42"/>
      <c r="AD36" s="100"/>
      <c r="AE36" s="52">
        <f t="shared" si="7"/>
        <v>0</v>
      </c>
      <c r="AF36" s="104">
        <f t="shared" si="5"/>
        <v>0</v>
      </c>
      <c r="AG36" s="289"/>
    </row>
    <row r="37" spans="1:33" x14ac:dyDescent="0.2">
      <c r="A37" s="72">
        <v>22</v>
      </c>
      <c r="B37" s="66"/>
      <c r="C37" s="73"/>
      <c r="D37" s="12"/>
      <c r="E37" s="10"/>
      <c r="F37" s="10"/>
      <c r="G37" s="11"/>
      <c r="H37" s="13"/>
      <c r="I37" s="9">
        <f t="shared" si="2"/>
        <v>0</v>
      </c>
      <c r="J37" s="90"/>
      <c r="K37" s="46"/>
      <c r="L37" s="47"/>
      <c r="M37" s="47"/>
      <c r="N37" s="48"/>
      <c r="O37" s="48"/>
      <c r="P37" s="9">
        <f t="shared" si="3"/>
        <v>0</v>
      </c>
      <c r="Q37" s="94"/>
      <c r="R37" s="45"/>
      <c r="S37" s="21"/>
      <c r="T37" s="21"/>
      <c r="U37" s="22"/>
      <c r="V37" s="23"/>
      <c r="W37" s="16">
        <f t="shared" si="6"/>
        <v>0</v>
      </c>
      <c r="X37" s="122"/>
      <c r="Y37" s="98">
        <f t="shared" si="4"/>
        <v>0</v>
      </c>
      <c r="Z37" s="55"/>
      <c r="AA37" s="41"/>
      <c r="AB37" s="42"/>
      <c r="AC37" s="42"/>
      <c r="AD37" s="100"/>
      <c r="AE37" s="52">
        <f t="shared" si="7"/>
        <v>0</v>
      </c>
      <c r="AF37" s="104">
        <f t="shared" si="5"/>
        <v>0</v>
      </c>
      <c r="AG37" s="289"/>
    </row>
    <row r="38" spans="1:33" x14ac:dyDescent="0.2">
      <c r="A38" s="72">
        <v>23</v>
      </c>
      <c r="B38" s="66"/>
      <c r="C38" s="73"/>
      <c r="D38" s="12"/>
      <c r="E38" s="10"/>
      <c r="F38" s="10"/>
      <c r="G38" s="11"/>
      <c r="H38" s="13"/>
      <c r="I38" s="9">
        <f t="shared" si="2"/>
        <v>0</v>
      </c>
      <c r="J38" s="90"/>
      <c r="K38" s="46"/>
      <c r="L38" s="47"/>
      <c r="M38" s="47"/>
      <c r="N38" s="48"/>
      <c r="O38" s="48"/>
      <c r="P38" s="9">
        <f t="shared" si="3"/>
        <v>0</v>
      </c>
      <c r="Q38" s="94"/>
      <c r="R38" s="45"/>
      <c r="S38" s="21"/>
      <c r="T38" s="21"/>
      <c r="U38" s="22"/>
      <c r="V38" s="23"/>
      <c r="W38" s="16">
        <f t="shared" si="6"/>
        <v>0</v>
      </c>
      <c r="X38" s="122"/>
      <c r="Y38" s="98">
        <f t="shared" si="4"/>
        <v>0</v>
      </c>
      <c r="Z38" s="55"/>
      <c r="AA38" s="41"/>
      <c r="AB38" s="42"/>
      <c r="AC38" s="42"/>
      <c r="AD38" s="100"/>
      <c r="AE38" s="52">
        <f t="shared" si="7"/>
        <v>0</v>
      </c>
      <c r="AF38" s="104">
        <f t="shared" si="5"/>
        <v>0</v>
      </c>
      <c r="AG38" s="289"/>
    </row>
    <row r="39" spans="1:33" x14ac:dyDescent="0.2">
      <c r="A39" s="72">
        <v>24</v>
      </c>
      <c r="B39" s="66"/>
      <c r="C39" s="73"/>
      <c r="D39" s="12"/>
      <c r="E39" s="10"/>
      <c r="F39" s="10"/>
      <c r="G39" s="11"/>
      <c r="H39" s="13"/>
      <c r="I39" s="9">
        <f t="shared" si="2"/>
        <v>0</v>
      </c>
      <c r="J39" s="90"/>
      <c r="K39" s="46"/>
      <c r="L39" s="47"/>
      <c r="M39" s="47"/>
      <c r="N39" s="48"/>
      <c r="O39" s="48"/>
      <c r="P39" s="9">
        <f t="shared" si="3"/>
        <v>0</v>
      </c>
      <c r="Q39" s="94"/>
      <c r="R39" s="45"/>
      <c r="S39" s="21"/>
      <c r="T39" s="21"/>
      <c r="U39" s="22"/>
      <c r="V39" s="23"/>
      <c r="W39" s="16">
        <f t="shared" si="6"/>
        <v>0</v>
      </c>
      <c r="X39" s="122"/>
      <c r="Y39" s="98">
        <f t="shared" si="4"/>
        <v>0</v>
      </c>
      <c r="Z39" s="55"/>
      <c r="AA39" s="41"/>
      <c r="AB39" s="42"/>
      <c r="AC39" s="42"/>
      <c r="AD39" s="100"/>
      <c r="AE39" s="52">
        <f t="shared" si="7"/>
        <v>0</v>
      </c>
      <c r="AF39" s="104">
        <f t="shared" si="5"/>
        <v>0</v>
      </c>
      <c r="AG39" s="289"/>
    </row>
    <row r="40" spans="1:33" x14ac:dyDescent="0.2">
      <c r="A40" s="72">
        <v>25</v>
      </c>
      <c r="B40" s="66"/>
      <c r="C40" s="73"/>
      <c r="D40" s="12"/>
      <c r="E40" s="10"/>
      <c r="F40" s="10"/>
      <c r="G40" s="11"/>
      <c r="H40" s="13"/>
      <c r="I40" s="9">
        <f t="shared" si="2"/>
        <v>0</v>
      </c>
      <c r="J40" s="90"/>
      <c r="K40" s="46"/>
      <c r="L40" s="47"/>
      <c r="M40" s="47"/>
      <c r="N40" s="48"/>
      <c r="O40" s="48"/>
      <c r="P40" s="9">
        <f t="shared" si="3"/>
        <v>0</v>
      </c>
      <c r="Q40" s="94"/>
      <c r="R40" s="45"/>
      <c r="S40" s="21"/>
      <c r="T40" s="21"/>
      <c r="U40" s="22"/>
      <c r="V40" s="23"/>
      <c r="W40" s="16">
        <f t="shared" si="6"/>
        <v>0</v>
      </c>
      <c r="X40" s="122"/>
      <c r="Y40" s="98">
        <f t="shared" si="4"/>
        <v>0</v>
      </c>
      <c r="Z40" s="55"/>
      <c r="AA40" s="41"/>
      <c r="AB40" s="42"/>
      <c r="AC40" s="42"/>
      <c r="AD40" s="43"/>
      <c r="AE40" s="52">
        <f t="shared" si="7"/>
        <v>0</v>
      </c>
      <c r="AF40" s="104">
        <f t="shared" si="5"/>
        <v>0</v>
      </c>
      <c r="AG40" s="289"/>
    </row>
    <row r="41" spans="1:33" x14ac:dyDescent="0.2">
      <c r="A41" s="72">
        <v>26</v>
      </c>
      <c r="B41" s="66"/>
      <c r="C41" s="73"/>
      <c r="D41" s="12"/>
      <c r="E41" s="10"/>
      <c r="F41" s="10"/>
      <c r="G41" s="11"/>
      <c r="H41" s="13"/>
      <c r="I41" s="9">
        <f t="shared" si="2"/>
        <v>0</v>
      </c>
      <c r="J41" s="90"/>
      <c r="K41" s="46"/>
      <c r="L41" s="47"/>
      <c r="M41" s="47"/>
      <c r="N41" s="48"/>
      <c r="O41" s="48"/>
      <c r="P41" s="9">
        <f t="shared" si="3"/>
        <v>0</v>
      </c>
      <c r="Q41" s="94"/>
      <c r="R41" s="45"/>
      <c r="S41" s="21"/>
      <c r="T41" s="21"/>
      <c r="U41" s="22"/>
      <c r="V41" s="23"/>
      <c r="W41" s="16">
        <f t="shared" si="6"/>
        <v>0</v>
      </c>
      <c r="X41" s="122"/>
      <c r="Y41" s="98">
        <f t="shared" si="4"/>
        <v>0</v>
      </c>
      <c r="Z41" s="55"/>
      <c r="AA41" s="41"/>
      <c r="AB41" s="42"/>
      <c r="AC41" s="42"/>
      <c r="AD41" s="43"/>
      <c r="AE41" s="52">
        <f t="shared" si="7"/>
        <v>0</v>
      </c>
      <c r="AF41" s="104">
        <f t="shared" si="5"/>
        <v>0</v>
      </c>
      <c r="AG41" s="289"/>
    </row>
    <row r="42" spans="1:33" ht="13.5" thickBot="1" x14ac:dyDescent="0.25">
      <c r="A42" s="72">
        <v>27</v>
      </c>
      <c r="B42" s="66"/>
      <c r="C42" s="73"/>
      <c r="D42" s="12"/>
      <c r="E42" s="10"/>
      <c r="F42" s="10"/>
      <c r="G42" s="11"/>
      <c r="H42" s="13"/>
      <c r="I42" s="9">
        <f t="shared" si="2"/>
        <v>0</v>
      </c>
      <c r="J42" s="92"/>
      <c r="K42" s="46"/>
      <c r="L42" s="47"/>
      <c r="M42" s="47"/>
      <c r="N42" s="48"/>
      <c r="O42" s="48"/>
      <c r="P42" s="9">
        <f t="shared" si="3"/>
        <v>0</v>
      </c>
      <c r="Q42" s="94"/>
      <c r="R42" s="45"/>
      <c r="S42" s="21"/>
      <c r="T42" s="21"/>
      <c r="U42" s="22"/>
      <c r="V42" s="23"/>
      <c r="W42" s="16">
        <f t="shared" si="6"/>
        <v>0</v>
      </c>
      <c r="X42" s="122"/>
      <c r="Y42" s="98">
        <f t="shared" si="4"/>
        <v>0</v>
      </c>
      <c r="Z42" s="55"/>
      <c r="AA42" s="41"/>
      <c r="AB42" s="42"/>
      <c r="AC42" s="42"/>
      <c r="AD42" s="43"/>
      <c r="AE42" s="52">
        <f t="shared" si="7"/>
        <v>0</v>
      </c>
      <c r="AF42" s="105">
        <f t="shared" si="5"/>
        <v>0</v>
      </c>
      <c r="AG42" s="290"/>
    </row>
    <row r="43" spans="1:33" ht="27.75" customHeight="1" x14ac:dyDescent="0.2">
      <c r="A43" s="1"/>
      <c r="B43" s="258" t="s">
        <v>21</v>
      </c>
      <c r="C43" s="259"/>
      <c r="D43" s="244" t="s">
        <v>76</v>
      </c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6"/>
    </row>
    <row r="44" spans="1:33" ht="12.75" customHeight="1" x14ac:dyDescent="0.2">
      <c r="A44" s="67"/>
      <c r="B44" s="276" t="s">
        <v>67</v>
      </c>
      <c r="C44" s="277"/>
      <c r="D44" s="247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48"/>
      <c r="Y44" s="248"/>
      <c r="Z44" s="248"/>
      <c r="AA44" s="248"/>
      <c r="AB44" s="248"/>
      <c r="AC44" s="248"/>
      <c r="AD44" s="248"/>
      <c r="AE44" s="249"/>
    </row>
    <row r="45" spans="1:33" ht="13.5" customHeight="1" thickBot="1" x14ac:dyDescent="0.25">
      <c r="A45" s="112"/>
      <c r="B45" s="274" t="s">
        <v>73</v>
      </c>
      <c r="C45" s="275"/>
      <c r="D45" s="250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2"/>
    </row>
    <row r="46" spans="1:33" ht="15" customHeight="1" x14ac:dyDescent="0.25">
      <c r="A46" s="257" t="s">
        <v>58</v>
      </c>
      <c r="B46" s="257"/>
      <c r="C46" s="257"/>
      <c r="D46" s="257"/>
    </row>
    <row r="47" spans="1:33" x14ac:dyDescent="0.2">
      <c r="A47" s="131" t="s">
        <v>68</v>
      </c>
      <c r="B47" s="131"/>
      <c r="C47" s="131"/>
      <c r="D47" s="131"/>
    </row>
    <row r="48" spans="1:33" x14ac:dyDescent="0.2">
      <c r="A48" s="273" t="s">
        <v>66</v>
      </c>
      <c r="B48" s="273"/>
      <c r="C48" s="273"/>
      <c r="D48" s="273"/>
      <c r="E48" s="68"/>
    </row>
    <row r="49" spans="1:4" x14ac:dyDescent="0.2">
      <c r="A49" s="159" t="s">
        <v>69</v>
      </c>
      <c r="B49" s="159"/>
      <c r="C49" s="159"/>
      <c r="D49" s="159"/>
    </row>
    <row r="50" spans="1:4" x14ac:dyDescent="0.2">
      <c r="A50" s="256" t="s">
        <v>72</v>
      </c>
      <c r="B50" s="256"/>
      <c r="C50" s="256"/>
      <c r="D50" s="256"/>
    </row>
  </sheetData>
  <sheetProtection algorithmName="SHA-512" hashValue="CnQRx6PCJsKle/y9dG1NmERcfFZh+t2O8LyAAMe4eoXPA75pmveZ50MOnaYE1MTBq1ArvuaZHSyWzrG1EAGtMQ==" saltValue="WP3azcrrSg1heFAel3YrGw==" spinCount="100000" sheet="1" formatCells="0" formatColumns="0" formatRows="0" insertColumns="0" insertRows="0" insertHyperlinks="0" deleteColumns="0" deleteRows="0" sort="0" autoFilter="0" pivotTables="0"/>
  <mergeCells count="60">
    <mergeCell ref="AF9:AF14"/>
    <mergeCell ref="Z8:AE8"/>
    <mergeCell ref="Z9:Z13"/>
    <mergeCell ref="AA9:AA13"/>
    <mergeCell ref="AB9:AB13"/>
    <mergeCell ref="AD9:AD13"/>
    <mergeCell ref="AE9:AE13"/>
    <mergeCell ref="AC9:AC13"/>
    <mergeCell ref="A1:L1"/>
    <mergeCell ref="A2:L2"/>
    <mergeCell ref="D43:AE45"/>
    <mergeCell ref="A9:C9"/>
    <mergeCell ref="D9:D13"/>
    <mergeCell ref="A8:C8"/>
    <mergeCell ref="E9:E13"/>
    <mergeCell ref="F9:F13"/>
    <mergeCell ref="G9:G13"/>
    <mergeCell ref="M1:W1"/>
    <mergeCell ref="M2:W2"/>
    <mergeCell ref="U9:U13"/>
    <mergeCell ref="V9:V13"/>
    <mergeCell ref="W9:W13"/>
    <mergeCell ref="A7:C7"/>
    <mergeCell ref="A5:W5"/>
    <mergeCell ref="B45:C45"/>
    <mergeCell ref="B43:C43"/>
    <mergeCell ref="B44:C44"/>
    <mergeCell ref="A14:C14"/>
    <mergeCell ref="T9:T13"/>
    <mergeCell ref="N9:N13"/>
    <mergeCell ref="O9:O13"/>
    <mergeCell ref="P9:P13"/>
    <mergeCell ref="R9:R13"/>
    <mergeCell ref="S9:S13"/>
    <mergeCell ref="A50:D50"/>
    <mergeCell ref="A49:D49"/>
    <mergeCell ref="A46:D46"/>
    <mergeCell ref="A47:D47"/>
    <mergeCell ref="A48:D48"/>
    <mergeCell ref="A3:W3"/>
    <mergeCell ref="A6:C6"/>
    <mergeCell ref="A4:E4"/>
    <mergeCell ref="F4:W4"/>
    <mergeCell ref="D6:W6"/>
    <mergeCell ref="AG9:AG14"/>
    <mergeCell ref="D7:W7"/>
    <mergeCell ref="A10:C10"/>
    <mergeCell ref="A11:C13"/>
    <mergeCell ref="H9:H13"/>
    <mergeCell ref="I9:I13"/>
    <mergeCell ref="M9:M13"/>
    <mergeCell ref="K9:K13"/>
    <mergeCell ref="L9:L13"/>
    <mergeCell ref="K8:Q8"/>
    <mergeCell ref="D8:J8"/>
    <mergeCell ref="J9:J13"/>
    <mergeCell ref="Q9:Q13"/>
    <mergeCell ref="X9:X13"/>
    <mergeCell ref="R8:Y8"/>
    <mergeCell ref="Y9:Y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4º A</vt:lpstr>
      <vt:lpstr>4º B</vt:lpstr>
      <vt:lpstr>4º C</vt:lpstr>
    </vt:vector>
  </TitlesOfParts>
  <Company>ETCCMAUX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rosa.mendez</dc:creator>
  <cp:lastModifiedBy>emdimion sanchez</cp:lastModifiedBy>
  <cp:lastPrinted>2017-07-13T00:28:06Z</cp:lastPrinted>
  <dcterms:created xsi:type="dcterms:W3CDTF">2007-10-15T11:08:28Z</dcterms:created>
  <dcterms:modified xsi:type="dcterms:W3CDTF">2025-12-05T19:50:37Z</dcterms:modified>
</cp:coreProperties>
</file>